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31" windowWidth="19170" windowHeight="820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</sheets>
  <definedNames>
    <definedName name="B">'Plan1'!$B$5</definedName>
  </definedNames>
  <calcPr fullCalcOnLoad="1"/>
</workbook>
</file>

<file path=xl/sharedStrings.xml><?xml version="1.0" encoding="utf-8"?>
<sst xmlns="http://schemas.openxmlformats.org/spreadsheetml/2006/main" count="624" uniqueCount="96">
  <si>
    <t>VALE5</t>
  </si>
  <si>
    <t>GGBR4</t>
  </si>
  <si>
    <t>CSNA3</t>
  </si>
  <si>
    <t>USIM5</t>
  </si>
  <si>
    <t>GOLL4</t>
  </si>
  <si>
    <t>EMBR3</t>
  </si>
  <si>
    <t>ALLL11</t>
  </si>
  <si>
    <t>PETR4</t>
  </si>
  <si>
    <t>OGXP3</t>
  </si>
  <si>
    <t>LUPA3</t>
  </si>
  <si>
    <t>BRKM5</t>
  </si>
  <si>
    <t>CMIG4</t>
  </si>
  <si>
    <t>CESP6</t>
  </si>
  <si>
    <t>CYRE3</t>
  </si>
  <si>
    <t>GFSA3</t>
  </si>
  <si>
    <t>MRVE3</t>
  </si>
  <si>
    <t>LAME4</t>
  </si>
  <si>
    <t>BRML3</t>
  </si>
  <si>
    <t>BTOW3</t>
  </si>
  <si>
    <t>LREN3</t>
  </si>
  <si>
    <t>NETC4</t>
  </si>
  <si>
    <t>RDCD3</t>
  </si>
  <si>
    <t>VIVO4</t>
  </si>
  <si>
    <t>TCSL4</t>
  </si>
  <si>
    <t>TNLP4</t>
  </si>
  <si>
    <t>TLPP4</t>
  </si>
  <si>
    <t>ITUB4</t>
  </si>
  <si>
    <t>BBDC3</t>
  </si>
  <si>
    <t>BBAS3</t>
  </si>
  <si>
    <t>SANB11</t>
  </si>
  <si>
    <t>PCAR5</t>
  </si>
  <si>
    <t>AMBV4</t>
  </si>
  <si>
    <t>JBSS3</t>
  </si>
  <si>
    <t>BRFS3</t>
  </si>
  <si>
    <t>NATU3</t>
  </si>
  <si>
    <t>KLBN4</t>
  </si>
  <si>
    <t>SUZB5</t>
  </si>
  <si>
    <t>CRUZ3</t>
  </si>
  <si>
    <t>AÇÃO</t>
  </si>
  <si>
    <t>PESO</t>
  </si>
  <si>
    <t>DIA</t>
  </si>
  <si>
    <t>TAMM4</t>
  </si>
  <si>
    <t>Vale S.A.</t>
  </si>
  <si>
    <t>Gerdau</t>
  </si>
  <si>
    <t>Usiminas</t>
  </si>
  <si>
    <t>TAM</t>
  </si>
  <si>
    <t>GOL</t>
  </si>
  <si>
    <t>Embraer</t>
  </si>
  <si>
    <t>America Latina Logística</t>
  </si>
  <si>
    <t>Lupatech</t>
  </si>
  <si>
    <t>Braskem</t>
  </si>
  <si>
    <t>Cyrella Realty</t>
  </si>
  <si>
    <t>Gafisa S.A.</t>
  </si>
  <si>
    <t>MRV Engenharia</t>
  </si>
  <si>
    <t>Lojas Americanas</t>
  </si>
  <si>
    <t>BR Malls</t>
  </si>
  <si>
    <t>Lojas Renner</t>
  </si>
  <si>
    <t>Net Serviços</t>
  </si>
  <si>
    <t>Redecard</t>
  </si>
  <si>
    <t>Vivo</t>
  </si>
  <si>
    <t>Tim Participações</t>
  </si>
  <si>
    <t>Telemar</t>
  </si>
  <si>
    <t>Telesp Telefonica</t>
  </si>
  <si>
    <t>Itaú-Unibanco</t>
  </si>
  <si>
    <t>Banco Bradesco</t>
  </si>
  <si>
    <t>Banco do Brasil S.A.</t>
  </si>
  <si>
    <t>Santander</t>
  </si>
  <si>
    <t>Grupo Pão de Açúcar</t>
  </si>
  <si>
    <t>AMBEV</t>
  </si>
  <si>
    <t>JBS Friboi</t>
  </si>
  <si>
    <t>Natura</t>
  </si>
  <si>
    <t>Klabin</t>
  </si>
  <si>
    <t>Suzano Papel e Celulose</t>
  </si>
  <si>
    <t>Souza Cruz</t>
  </si>
  <si>
    <t>CSN</t>
  </si>
  <si>
    <t>Petrobras</t>
  </si>
  <si>
    <t>OGX Petróleo e Gás</t>
  </si>
  <si>
    <t>CEMIG</t>
  </si>
  <si>
    <t>CESP</t>
  </si>
  <si>
    <t>Brasil Foods</t>
  </si>
  <si>
    <t>B2W Varejo</t>
  </si>
  <si>
    <t>COMPANHIA</t>
  </si>
  <si>
    <t>América Latina Logística</t>
  </si>
  <si>
    <t>VOLUME FINANCEIRO</t>
  </si>
  <si>
    <t>VARIAÇÃO PERCENTUAL</t>
  </si>
  <si>
    <t>RESULTADO DAS VARIAÇÕES =========&gt;</t>
  </si>
  <si>
    <t>VOLUME TOTAL DO GRUPO =======&gt;</t>
  </si>
  <si>
    <t>ÍNDICE "META40" DO DIA ================&gt;</t>
  </si>
  <si>
    <t>QUANTIDADE DE NEGÓCIOS REALIZADOS</t>
  </si>
  <si>
    <t>Sábado</t>
  </si>
  <si>
    <t>Domingo</t>
  </si>
  <si>
    <t>VOLUME TOTAL DE NEGÓCIOS =====&gt;</t>
  </si>
  <si>
    <t>VALOR DA COTAÇÃO DIÁRIA -Em Reais</t>
  </si>
  <si>
    <t>Kepler Weber</t>
  </si>
  <si>
    <t>KEPL3</t>
  </si>
  <si>
    <t>COMPOSIÇÃO DO ÍNDICE "META40" - AGOSTO/2010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</si>
</sst>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0.0%"/>
    <numFmt numFmtId="178" formatCode="0.000"/>
    <numFmt numFmtId="179" formatCode="#,##0.0"/>
    <numFmt numFmtId="180" formatCode="[$-416]dddd\,\ d&quot; de &quot;mmmm&quot; de &quot;yyyy"/>
    <numFmt numFmtId="181" formatCode="&quot;R$ &quot;#,##0.00"/>
    <numFmt numFmtId="182" formatCode="0.00000"/>
    <numFmt numFmtId="183" formatCode="0.000%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#,##0.000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#,##0.000000000"/>
    <numFmt numFmtId="195" formatCode="#,##0.0000000000"/>
    <numFmt numFmtId="196" formatCode="&quot;R$&quot;\ 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3" fillId="35" borderId="10" xfId="0" applyFont="1" applyFill="1" applyBorder="1" applyAlignment="1">
      <alignment wrapText="1"/>
    </xf>
    <xf numFmtId="0" fontId="0" fillId="35" borderId="10" xfId="0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178" fontId="3" fillId="35" borderId="10" xfId="0" applyNumberFormat="1" applyFont="1" applyFill="1" applyBorder="1" applyAlignment="1">
      <alignment horizontal="center" wrapText="1"/>
    </xf>
    <xf numFmtId="0" fontId="0" fillId="36" borderId="10" xfId="0" applyFill="1" applyBorder="1" applyAlignment="1">
      <alignment/>
    </xf>
    <xf numFmtId="4" fontId="0" fillId="36" borderId="10" xfId="0" applyNumberFormat="1" applyFill="1" applyBorder="1" applyAlignment="1">
      <alignment/>
    </xf>
    <xf numFmtId="181" fontId="2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171" fontId="1" fillId="36" borderId="10" xfId="86" applyFont="1" applyFill="1" applyBorder="1" applyAlignment="1">
      <alignment/>
    </xf>
    <xf numFmtId="0" fontId="0" fillId="36" borderId="10" xfId="0" applyFill="1" applyBorder="1" applyAlignment="1">
      <alignment horizontal="center"/>
    </xf>
    <xf numFmtId="4" fontId="0" fillId="36" borderId="10" xfId="0" applyNumberFormat="1" applyFill="1" applyBorder="1" applyAlignment="1">
      <alignment wrapText="1"/>
    </xf>
    <xf numFmtId="0" fontId="2" fillId="36" borderId="10" xfId="0" applyFont="1" applyFill="1" applyBorder="1" applyAlignment="1">
      <alignment/>
    </xf>
    <xf numFmtId="171" fontId="0" fillId="36" borderId="10" xfId="86" applyFont="1" applyFill="1" applyBorder="1" applyAlignment="1">
      <alignment wrapText="1"/>
    </xf>
    <xf numFmtId="171" fontId="0" fillId="36" borderId="10" xfId="98" applyFont="1" applyFill="1" applyBorder="1" applyAlignment="1">
      <alignment wrapText="1"/>
    </xf>
    <xf numFmtId="3" fontId="0" fillId="36" borderId="10" xfId="0" applyNumberFormat="1" applyFill="1" applyBorder="1" applyAlignment="1">
      <alignment wrapText="1"/>
    </xf>
    <xf numFmtId="0" fontId="0" fillId="36" borderId="10" xfId="0" applyFill="1" applyBorder="1" applyAlignment="1">
      <alignment wrapText="1"/>
    </xf>
    <xf numFmtId="3" fontId="2" fillId="36" borderId="10" xfId="0" applyNumberFormat="1" applyFont="1" applyFill="1" applyBorder="1" applyAlignment="1">
      <alignment/>
    </xf>
    <xf numFmtId="3" fontId="39" fillId="36" borderId="10" xfId="0" applyNumberFormat="1" applyFont="1" applyFill="1" applyBorder="1" applyAlignment="1">
      <alignment/>
    </xf>
    <xf numFmtId="3" fontId="2" fillId="36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43" fontId="0" fillId="36" borderId="10" xfId="105" applyFont="1" applyFill="1" applyBorder="1" applyAlignment="1">
      <alignment wrapText="1"/>
    </xf>
    <xf numFmtId="10" fontId="0" fillId="36" borderId="10" xfId="0" applyNumberFormat="1" applyFill="1" applyBorder="1" applyAlignment="1">
      <alignment wrapText="1"/>
    </xf>
    <xf numFmtId="10" fontId="0" fillId="36" borderId="10" xfId="0" applyNumberFormat="1" applyFill="1" applyBorder="1" applyAlignment="1">
      <alignment/>
    </xf>
    <xf numFmtId="9" fontId="0" fillId="36" borderId="10" xfId="0" applyNumberFormat="1" applyFill="1" applyBorder="1" applyAlignment="1">
      <alignment wrapText="1"/>
    </xf>
    <xf numFmtId="10" fontId="2" fillId="36" borderId="10" xfId="0" applyNumberFormat="1" applyFont="1" applyFill="1" applyBorder="1" applyAlignment="1">
      <alignment/>
    </xf>
    <xf numFmtId="10" fontId="2" fillId="36" borderId="10" xfId="0" applyNumberFormat="1" applyFont="1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43" fontId="0" fillId="36" borderId="10" xfId="88" applyFont="1" applyFill="1" applyBorder="1" applyAlignment="1">
      <alignment wrapText="1"/>
    </xf>
    <xf numFmtId="171" fontId="0" fillId="36" borderId="10" xfId="86" applyFont="1" applyFill="1" applyBorder="1" applyAlignment="1">
      <alignment wrapText="1"/>
    </xf>
    <xf numFmtId="171" fontId="0" fillId="36" borderId="10" xfId="86" applyFont="1" applyFill="1" applyBorder="1" applyAlignment="1">
      <alignment wrapText="1"/>
    </xf>
    <xf numFmtId="171" fontId="0" fillId="36" borderId="10" xfId="86" applyFont="1" applyFill="1" applyBorder="1" applyAlignment="1">
      <alignment wrapText="1"/>
    </xf>
    <xf numFmtId="171" fontId="0" fillId="36" borderId="10" xfId="86" applyFont="1" applyFill="1" applyBorder="1" applyAlignment="1">
      <alignment wrapText="1"/>
    </xf>
    <xf numFmtId="171" fontId="1" fillId="36" borderId="10" xfId="93" applyFont="1" applyFill="1" applyBorder="1" applyAlignment="1">
      <alignment wrapText="1"/>
    </xf>
    <xf numFmtId="4" fontId="0" fillId="36" borderId="10" xfId="0" applyNumberFormat="1" applyFont="1" applyFill="1" applyBorder="1" applyAlignment="1">
      <alignment wrapText="1"/>
    </xf>
    <xf numFmtId="181" fontId="2" fillId="36" borderId="10" xfId="0" applyNumberFormat="1" applyFont="1" applyFill="1" applyBorder="1" applyAlignment="1">
      <alignment/>
    </xf>
    <xf numFmtId="4" fontId="0" fillId="36" borderId="10" xfId="0" applyNumberFormat="1" applyFont="1" applyFill="1" applyBorder="1" applyAlignment="1">
      <alignment/>
    </xf>
    <xf numFmtId="171" fontId="0" fillId="36" borderId="10" xfId="86" applyFont="1" applyFill="1" applyBorder="1" applyAlignment="1">
      <alignment wrapText="1"/>
    </xf>
    <xf numFmtId="171" fontId="0" fillId="36" borderId="10" xfId="86" applyFont="1" applyFill="1" applyBorder="1" applyAlignment="1">
      <alignment wrapText="1"/>
    </xf>
    <xf numFmtId="171" fontId="0" fillId="36" borderId="10" xfId="86" applyFont="1" applyFill="1" applyBorder="1" applyAlignment="1">
      <alignment wrapText="1"/>
    </xf>
    <xf numFmtId="171" fontId="0" fillId="36" borderId="10" xfId="86" applyFont="1" applyFill="1" applyBorder="1" applyAlignment="1">
      <alignment wrapText="1"/>
    </xf>
    <xf numFmtId="0" fontId="2" fillId="33" borderId="11" xfId="0" applyFont="1" applyFill="1" applyBorder="1" applyAlignment="1">
      <alignment horizontal="center"/>
    </xf>
    <xf numFmtId="171" fontId="0" fillId="36" borderId="11" xfId="86" applyFont="1" applyFill="1" applyBorder="1" applyAlignment="1">
      <alignment wrapText="1"/>
    </xf>
    <xf numFmtId="0" fontId="0" fillId="36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0" xfId="0" applyFill="1" applyBorder="1" applyAlignment="1">
      <alignment/>
    </xf>
    <xf numFmtId="0" fontId="39" fillId="36" borderId="10" xfId="0" applyFont="1" applyFill="1" applyBorder="1" applyAlignment="1">
      <alignment horizontal="center"/>
    </xf>
    <xf numFmtId="3" fontId="0" fillId="36" borderId="11" xfId="0" applyNumberFormat="1" applyFill="1" applyBorder="1" applyAlignment="1">
      <alignment wrapText="1"/>
    </xf>
    <xf numFmtId="0" fontId="0" fillId="36" borderId="11" xfId="0" applyFill="1" applyBorder="1" applyAlignment="1">
      <alignment wrapText="1"/>
    </xf>
    <xf numFmtId="3" fontId="39" fillId="36" borderId="11" xfId="0" applyNumberFormat="1" applyFont="1" applyFill="1" applyBorder="1" applyAlignment="1">
      <alignment/>
    </xf>
    <xf numFmtId="10" fontId="0" fillId="36" borderId="11" xfId="0" applyNumberFormat="1" applyFill="1" applyBorder="1" applyAlignment="1">
      <alignment wrapText="1"/>
    </xf>
    <xf numFmtId="9" fontId="0" fillId="36" borderId="11" xfId="0" applyNumberFormat="1" applyFill="1" applyBorder="1" applyAlignment="1">
      <alignment wrapText="1"/>
    </xf>
    <xf numFmtId="10" fontId="2" fillId="36" borderId="11" xfId="0" applyNumberFormat="1" applyFont="1" applyFill="1" applyBorder="1" applyAlignment="1">
      <alignment/>
    </xf>
    <xf numFmtId="10" fontId="0" fillId="36" borderId="11" xfId="0" applyNumberFormat="1" applyFill="1" applyBorder="1" applyAlignment="1">
      <alignment/>
    </xf>
    <xf numFmtId="4" fontId="0" fillId="36" borderId="11" xfId="0" applyNumberFormat="1" applyFill="1" applyBorder="1" applyAlignment="1">
      <alignment wrapText="1"/>
    </xf>
    <xf numFmtId="181" fontId="2" fillId="36" borderId="11" xfId="0" applyNumberFormat="1" applyFont="1" applyFill="1" applyBorder="1" applyAlignment="1">
      <alignment/>
    </xf>
    <xf numFmtId="4" fontId="0" fillId="36" borderId="11" xfId="0" applyNumberFormat="1" applyFill="1" applyBorder="1" applyAlignment="1">
      <alignment/>
    </xf>
    <xf numFmtId="0" fontId="0" fillId="37" borderId="11" xfId="0" applyFill="1" applyBorder="1" applyAlignment="1">
      <alignment/>
    </xf>
    <xf numFmtId="171" fontId="0" fillId="36" borderId="10" xfId="86" applyFont="1" applyFill="1" applyBorder="1" applyAlignment="1">
      <alignment wrapText="1"/>
    </xf>
    <xf numFmtId="171" fontId="0" fillId="36" borderId="10" xfId="86" applyFont="1" applyFill="1" applyBorder="1" applyAlignment="1">
      <alignment wrapText="1"/>
    </xf>
    <xf numFmtId="171" fontId="0" fillId="36" borderId="10" xfId="86" applyFont="1" applyFill="1" applyBorder="1" applyAlignment="1">
      <alignment wrapText="1"/>
    </xf>
    <xf numFmtId="171" fontId="0" fillId="36" borderId="10" xfId="86" applyFont="1" applyFill="1" applyBorder="1" applyAlignment="1">
      <alignment wrapText="1"/>
    </xf>
    <xf numFmtId="171" fontId="0" fillId="36" borderId="10" xfId="86" applyFont="1" applyFill="1" applyBorder="1" applyAlignment="1">
      <alignment wrapText="1"/>
    </xf>
    <xf numFmtId="171" fontId="0" fillId="36" borderId="10" xfId="86" applyFont="1" applyFill="1" applyBorder="1" applyAlignment="1">
      <alignment wrapText="1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35" borderId="11" xfId="0" applyFont="1" applyFill="1" applyBorder="1" applyAlignment="1">
      <alignment horizontal="left"/>
    </xf>
    <xf numFmtId="0" fontId="2" fillId="35" borderId="13" xfId="0" applyFont="1" applyFill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96" fontId="0" fillId="36" borderId="10" xfId="0" applyNumberFormat="1" applyFill="1" applyBorder="1" applyAlignment="1">
      <alignment wrapText="1"/>
    </xf>
    <xf numFmtId="196" fontId="39" fillId="36" borderId="10" xfId="0" applyNumberFormat="1" applyFont="1" applyFill="1" applyBorder="1" applyAlignment="1">
      <alignment wrapText="1"/>
    </xf>
    <xf numFmtId="171" fontId="0" fillId="36" borderId="10" xfId="0" applyNumberFormat="1" applyFill="1" applyBorder="1" applyAlignment="1">
      <alignment/>
    </xf>
    <xf numFmtId="171" fontId="0" fillId="36" borderId="10" xfId="86" applyFont="1" applyFill="1" applyBorder="1" applyAlignment="1">
      <alignment wrapText="1"/>
    </xf>
    <xf numFmtId="196" fontId="0" fillId="36" borderId="10" xfId="86" applyNumberFormat="1" applyFont="1" applyFill="1" applyBorder="1" applyAlignment="1">
      <alignment wrapText="1"/>
    </xf>
    <xf numFmtId="196" fontId="2" fillId="36" borderId="10" xfId="0" applyNumberFormat="1" applyFont="1" applyFill="1" applyBorder="1" applyAlignment="1">
      <alignment wrapText="1"/>
    </xf>
  </cellXfs>
  <cellStyles count="10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2 2" xfId="50"/>
    <cellStyle name="Normal 2 2 2" xfId="51"/>
    <cellStyle name="Normal 2 2 3" xfId="52"/>
    <cellStyle name="Normal 2 2 4" xfId="53"/>
    <cellStyle name="Normal 2 3" xfId="54"/>
    <cellStyle name="Normal 2 3 2" xfId="55"/>
    <cellStyle name="Normal 2 3 3" xfId="56"/>
    <cellStyle name="Normal 2 3 4" xfId="57"/>
    <cellStyle name="Normal 2 4" xfId="58"/>
    <cellStyle name="Normal 2 4 2" xfId="59"/>
    <cellStyle name="Normal 2 4 3" xfId="60"/>
    <cellStyle name="Normal 2 4 4" xfId="61"/>
    <cellStyle name="Normal 2 5" xfId="62"/>
    <cellStyle name="Normal 2 5 2" xfId="63"/>
    <cellStyle name="Normal 2 5 3" xfId="64"/>
    <cellStyle name="Normal 2 5 4" xfId="65"/>
    <cellStyle name="Normal 3" xfId="66"/>
    <cellStyle name="Normal 3 2" xfId="67"/>
    <cellStyle name="Normal 3 2 2" xfId="68"/>
    <cellStyle name="Normal 3 2 3" xfId="69"/>
    <cellStyle name="Normal 3 2 4" xfId="70"/>
    <cellStyle name="Normal 3 3" xfId="71"/>
    <cellStyle name="Normal 3 3 2" xfId="72"/>
    <cellStyle name="Normal 3 3 3" xfId="73"/>
    <cellStyle name="Normal 3 3 4" xfId="74"/>
    <cellStyle name="Normal 3 4" xfId="75"/>
    <cellStyle name="Normal 3 4 2" xfId="76"/>
    <cellStyle name="Normal 3 4 3" xfId="77"/>
    <cellStyle name="Normal 3 4 4" xfId="78"/>
    <cellStyle name="Normal 3 5" xfId="79"/>
    <cellStyle name="Normal 3 5 2" xfId="80"/>
    <cellStyle name="Normal 3 5 3" xfId="81"/>
    <cellStyle name="Normal 3 5 4" xfId="82"/>
    <cellStyle name="Nota" xfId="83"/>
    <cellStyle name="Percent" xfId="84"/>
    <cellStyle name="Saída" xfId="85"/>
    <cellStyle name="Comma" xfId="86"/>
    <cellStyle name="Comma [0]" xfId="87"/>
    <cellStyle name="Separador de milhares 10" xfId="88"/>
    <cellStyle name="Separador de milhares 10 2" xfId="89"/>
    <cellStyle name="Separador de milhares 10 3" xfId="90"/>
    <cellStyle name="Separador de milhares 10 4" xfId="91"/>
    <cellStyle name="Separador de milhares 11" xfId="92"/>
    <cellStyle name="Separador de milhares 12" xfId="93"/>
    <cellStyle name="Separador de milhares 13" xfId="94"/>
    <cellStyle name="Separador de milhares 14" xfId="95"/>
    <cellStyle name="Separador de milhares 2" xfId="96"/>
    <cellStyle name="Separador de milhares 3" xfId="97"/>
    <cellStyle name="Separador de milhares 4" xfId="98"/>
    <cellStyle name="Separador de milhares 4 2" xfId="99"/>
    <cellStyle name="Separador de milhares 4 3" xfId="100"/>
    <cellStyle name="Separador de milhares 4 4" xfId="101"/>
    <cellStyle name="Separador de milhares 5" xfId="102"/>
    <cellStyle name="Separador de milhares 6" xfId="103"/>
    <cellStyle name="Separador de milhares 7" xfId="104"/>
    <cellStyle name="Separador de milhares 8" xfId="105"/>
    <cellStyle name="Separador de milhares 8 2" xfId="106"/>
    <cellStyle name="Separador de milhares 8 3" xfId="107"/>
    <cellStyle name="Separador de milhares 8 4" xfId="108"/>
    <cellStyle name="Separador de milhares 9" xfId="109"/>
    <cellStyle name="Texto de Aviso" xfId="110"/>
    <cellStyle name="Texto Explicativo" xfId="111"/>
    <cellStyle name="Título" xfId="112"/>
    <cellStyle name="Título 1" xfId="113"/>
    <cellStyle name="Título 2" xfId="114"/>
    <cellStyle name="Título 3" xfId="115"/>
    <cellStyle name="Título 4" xfId="116"/>
    <cellStyle name="Total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3"/>
  <sheetViews>
    <sheetView tabSelected="1" zoomScalePageLayoutView="0" workbookViewId="0" topLeftCell="A1">
      <pane xSplit="3" ySplit="5" topLeftCell="D29" activePane="bottomRight" state="frozen"/>
      <selection pane="topLeft" activeCell="A1" sqref="A1"/>
      <selection pane="topRight" activeCell="I1" sqref="I1"/>
      <selection pane="bottomLeft" activeCell="A14" sqref="A14"/>
      <selection pane="bottomRight" activeCell="B47" sqref="B47"/>
    </sheetView>
  </sheetViews>
  <sheetFormatPr defaultColWidth="9.140625" defaultRowHeight="15"/>
  <cols>
    <col min="1" max="1" width="22.57421875" style="0" customWidth="1"/>
    <col min="4" max="4" width="9.8515625" style="0" customWidth="1"/>
    <col min="5" max="5" width="13.7109375" style="0" customWidth="1"/>
    <col min="6" max="6" width="12.57421875" style="0" customWidth="1"/>
    <col min="7" max="7" width="13.28125" style="0" customWidth="1"/>
    <col min="8" max="8" width="12.57421875" style="0" customWidth="1"/>
    <col min="9" max="9" width="12.7109375" style="0" customWidth="1"/>
    <col min="10" max="10" width="12.8515625" style="0" customWidth="1"/>
    <col min="11" max="11" width="12.57421875" style="0" customWidth="1"/>
    <col min="12" max="12" width="12.57421875" style="0" bestFit="1" customWidth="1"/>
    <col min="13" max="13" width="13.421875" style="0" customWidth="1"/>
    <col min="14" max="14" width="12.7109375" style="0" customWidth="1"/>
    <col min="15" max="15" width="14.00390625" style="0" customWidth="1"/>
    <col min="16" max="16" width="13.28125" style="0" customWidth="1"/>
    <col min="17" max="17" width="12.140625" style="0" customWidth="1"/>
    <col min="18" max="18" width="13.28125" style="0" customWidth="1"/>
    <col min="19" max="19" width="14.140625" style="0" customWidth="1"/>
    <col min="20" max="20" width="13.140625" style="0" customWidth="1"/>
    <col min="21" max="21" width="12.7109375" style="0" customWidth="1"/>
    <col min="22" max="22" width="13.8515625" style="0" customWidth="1"/>
    <col min="23" max="23" width="12.57421875" style="0" customWidth="1"/>
    <col min="25" max="25" width="13.00390625" style="0" customWidth="1"/>
    <col min="26" max="26" width="13.421875" style="0" customWidth="1"/>
    <col min="27" max="27" width="12.140625" style="0" customWidth="1"/>
    <col min="28" max="28" width="12.28125" style="0" customWidth="1"/>
    <col min="29" max="29" width="12.57421875" style="0" customWidth="1"/>
    <col min="30" max="30" width="13.28125" style="0" customWidth="1"/>
    <col min="31" max="31" width="12.421875" style="0" customWidth="1"/>
    <col min="32" max="32" width="13.00390625" style="0" customWidth="1"/>
    <col min="33" max="33" width="13.28125" style="0" customWidth="1"/>
    <col min="34" max="34" width="11.57421875" style="0" customWidth="1"/>
  </cols>
  <sheetData>
    <row r="1" spans="1:34" ht="18.75">
      <c r="A1" s="75" t="s">
        <v>95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7"/>
    </row>
    <row r="2" spans="1:34" ht="18.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8"/>
    </row>
    <row r="3" spans="1:34" ht="15">
      <c r="A3" s="1"/>
      <c r="B3" s="1"/>
      <c r="C3" s="1"/>
      <c r="D3" s="2" t="s">
        <v>40</v>
      </c>
      <c r="E3" s="2" t="s">
        <v>40</v>
      </c>
      <c r="F3" s="2" t="s">
        <v>40</v>
      </c>
      <c r="G3" s="2" t="s">
        <v>40</v>
      </c>
      <c r="H3" s="2" t="s">
        <v>40</v>
      </c>
      <c r="I3" s="2" t="s">
        <v>40</v>
      </c>
      <c r="J3" s="2" t="s">
        <v>40</v>
      </c>
      <c r="K3" s="2" t="s">
        <v>40</v>
      </c>
      <c r="L3" s="2" t="s">
        <v>40</v>
      </c>
      <c r="M3" s="2" t="s">
        <v>40</v>
      </c>
      <c r="N3" s="2" t="s">
        <v>40</v>
      </c>
      <c r="O3" s="2" t="s">
        <v>40</v>
      </c>
      <c r="P3" s="2" t="s">
        <v>40</v>
      </c>
      <c r="Q3" s="2" t="s">
        <v>40</v>
      </c>
      <c r="R3" s="2" t="s">
        <v>40</v>
      </c>
      <c r="S3" s="2" t="s">
        <v>40</v>
      </c>
      <c r="T3" s="2" t="s">
        <v>40</v>
      </c>
      <c r="U3" s="2" t="s">
        <v>40</v>
      </c>
      <c r="V3" s="2" t="s">
        <v>40</v>
      </c>
      <c r="W3" s="2" t="s">
        <v>40</v>
      </c>
      <c r="X3" s="2" t="s">
        <v>40</v>
      </c>
      <c r="Y3" s="2" t="s">
        <v>40</v>
      </c>
      <c r="Z3" s="2" t="s">
        <v>40</v>
      </c>
      <c r="AA3" s="2" t="s">
        <v>40</v>
      </c>
      <c r="AB3" s="2" t="s">
        <v>40</v>
      </c>
      <c r="AC3" s="2" t="s">
        <v>40</v>
      </c>
      <c r="AD3" s="2" t="s">
        <v>40</v>
      </c>
      <c r="AE3" s="2" t="s">
        <v>40</v>
      </c>
      <c r="AF3" s="2" t="s">
        <v>40</v>
      </c>
      <c r="AG3" s="2" t="s">
        <v>40</v>
      </c>
      <c r="AH3" s="2" t="s">
        <v>40</v>
      </c>
    </row>
    <row r="4" spans="1:34" ht="15">
      <c r="A4" s="2" t="s">
        <v>81</v>
      </c>
      <c r="B4" s="2" t="s">
        <v>38</v>
      </c>
      <c r="C4" s="2" t="s">
        <v>39</v>
      </c>
      <c r="D4" s="2" t="s">
        <v>90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 t="s">
        <v>89</v>
      </c>
      <c r="K4" s="2" t="s">
        <v>90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 t="s">
        <v>89</v>
      </c>
      <c r="R4" s="2" t="s">
        <v>90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 t="s">
        <v>89</v>
      </c>
      <c r="Y4" s="2" t="s">
        <v>90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 t="s">
        <v>89</v>
      </c>
      <c r="AF4" s="2" t="s">
        <v>90</v>
      </c>
      <c r="AG4" s="51">
        <v>30</v>
      </c>
      <c r="AH4" s="57">
        <v>31</v>
      </c>
    </row>
    <row r="5" spans="1:34" s="4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5" ht="15">
      <c r="A6" s="9" t="s">
        <v>42</v>
      </c>
      <c r="B6" s="10" t="s">
        <v>0</v>
      </c>
      <c r="C6" s="11">
        <v>5.063</v>
      </c>
      <c r="D6" s="35">
        <f>C6*(Plan2!$C$6*Plan3!$C$6)</f>
        <v>0</v>
      </c>
      <c r="E6" s="35">
        <f>C6*(Plan2!$D$6*Plan3!$D$6)</f>
        <v>157281083.8100455</v>
      </c>
      <c r="F6" s="35">
        <f>C6*(Plan2!$E$6*Plan3!$E$6)</f>
        <v>4876034.811876</v>
      </c>
      <c r="G6" s="35">
        <f>C6*(Plan2!$F$6*Plan3!$F$6)</f>
        <v>-13712610.147931</v>
      </c>
      <c r="H6" s="35">
        <f>C6*(Plan2!$G$6*Plan3!$G$6)</f>
        <v>11091087.5549075</v>
      </c>
      <c r="I6" s="35">
        <f>C6*(Plan2!$H$6*Plan3!$H$6)</f>
        <v>0</v>
      </c>
      <c r="J6" s="35">
        <f>C6*(Plan2!$I$6*Plan3!$I$6)</f>
        <v>0</v>
      </c>
      <c r="K6" s="35">
        <f>C6*(Plan2!$J$6*Plan3!$J$6)</f>
        <v>0</v>
      </c>
      <c r="L6" s="35">
        <f>C6*(Plan2!$K$6*Plan3!$K$6)</f>
        <v>4031149.4208959998</v>
      </c>
      <c r="M6" s="35">
        <f>C6*(Plan2!$L$6*Plan3!$L$6)</f>
        <v>-52002579.3</v>
      </c>
      <c r="N6" s="35">
        <f>C6*(Plan2!$M$6*Plan3!$M$6)</f>
        <v>-140872546.4503874</v>
      </c>
      <c r="O6" s="35">
        <f>C6*(Plan2!$N$6*Plan3!$N$6)</f>
        <v>0</v>
      </c>
      <c r="P6" s="35">
        <f>C6*(Plan2!$O$6*Plan3!$O$6)</f>
        <v>0</v>
      </c>
      <c r="Q6" s="35">
        <f>C6*(Plan2!$P$6*Plan3!$P$6)</f>
        <v>0</v>
      </c>
      <c r="R6" s="35">
        <f>C6*(Plan2!$Q$6*Plan3!$Q$6)</f>
        <v>0</v>
      </c>
      <c r="S6" s="35">
        <f>C6*(Plan2!$R$6*Plan3!$R$6)</f>
        <v>0</v>
      </c>
      <c r="T6" s="35">
        <f>C6*(Plan2!$S$6*Plan3!$S$6)</f>
        <v>0</v>
      </c>
      <c r="U6" s="35">
        <f>C6*(Plan2!$T$6*Plan3!$T$6)</f>
        <v>0</v>
      </c>
      <c r="V6" s="35">
        <f>C6*(Plan2!$U$6*Plan3!$U$6)</f>
        <v>0</v>
      </c>
      <c r="W6" s="35">
        <f>C6*(Plan2!$V$6*Plan3!$V$6)</f>
        <v>0</v>
      </c>
      <c r="X6" s="35">
        <f>C6*(Plan2!$W$6*Plan3!$W$6)</f>
        <v>0</v>
      </c>
      <c r="Y6" s="35">
        <f>C6*(Plan2!$X$6*Plan3!$X$6)</f>
        <v>0</v>
      </c>
      <c r="Z6" s="35">
        <f>C6*(Plan2!$Y$6*Plan3!$Y$6)</f>
        <v>0</v>
      </c>
      <c r="AA6" s="35">
        <f>C6*(Plan2!$Z$6*Plan3!$Z$6)</f>
        <v>0</v>
      </c>
      <c r="AB6" s="35">
        <f>C6*(Plan2!$AA$6*Plan3!$AA$6)</f>
        <v>0</v>
      </c>
      <c r="AC6" s="35">
        <f>C6*(Plan2!$AB$6*Plan3!$AB$6)</f>
        <v>0</v>
      </c>
      <c r="AD6" s="35">
        <f>C6*(Plan2!$AC$6*Plan3!$AC$6)</f>
        <v>0</v>
      </c>
      <c r="AE6" s="35">
        <f>C6*(Plan2!$AD$6*Plan3!$AD$6)</f>
        <v>0</v>
      </c>
      <c r="AF6" s="35">
        <f>C6*(Plan2!$AE$6*Plan3!$AE$6)</f>
        <v>0</v>
      </c>
      <c r="AG6" s="35">
        <f>C6*(Plan2!$AF$6*Plan3!$AF$6)</f>
        <v>0</v>
      </c>
      <c r="AH6" s="35">
        <f>D6*(Plan2!$AF$6*Plan3!$AF$6)</f>
        <v>0</v>
      </c>
      <c r="AI6" s="5"/>
    </row>
    <row r="7" spans="1:35" ht="15">
      <c r="A7" s="9" t="s">
        <v>43</v>
      </c>
      <c r="B7" s="10" t="s">
        <v>1</v>
      </c>
      <c r="C7" s="11">
        <v>2.931</v>
      </c>
      <c r="D7" s="35">
        <f>C7*(Plan2!$C$7*Plan3!$C$7)</f>
        <v>0</v>
      </c>
      <c r="E7" s="35">
        <f>C7*(Plan2!$D$7*Plan3!$D$7)</f>
        <v>8882945.0718792</v>
      </c>
      <c r="F7" s="35">
        <f>C7*(Plan2!$E$7*Plan3!$E$7)</f>
        <v>15080074.640838899</v>
      </c>
      <c r="G7" s="35">
        <f>C7*(Plan2!$F$7*Plan3!$F$7)</f>
        <v>5047623.2714292</v>
      </c>
      <c r="H7" s="35">
        <f>C7*(Plan2!$G$7*Plan3!$G$7)</f>
        <v>1105906.4083902</v>
      </c>
      <c r="I7" s="35">
        <f>C7*(Plan2!$H$7*Plan3!$H$7)</f>
        <v>-4975411.6311948</v>
      </c>
      <c r="J7" s="35">
        <f>C7*(Plan2!$I$7*Plan3!$I$7)</f>
        <v>0</v>
      </c>
      <c r="K7" s="35">
        <f>C7*(Plan2!$J$7*Plan3!$J$7)</f>
        <v>0</v>
      </c>
      <c r="L7" s="35">
        <f>C7*(Plan2!$K$7*Plan3!$K$7)</f>
        <v>-475936.37323439994</v>
      </c>
      <c r="M7" s="35">
        <f>C7*(Plan2!$L$7*Plan3!$L$7)</f>
        <v>-8933265.936</v>
      </c>
      <c r="N7" s="35">
        <f>C7*(Plan2!$M$7*Plan3!$M$7)</f>
        <v>-26884851.6950784</v>
      </c>
      <c r="O7" s="35">
        <f>C7*(Plan2!$N$7*Plan3!$N$7)</f>
        <v>0</v>
      </c>
      <c r="P7" s="35">
        <f>C7*(Plan2!$O$7*Plan3!$O$7)</f>
        <v>0</v>
      </c>
      <c r="Q7" s="35">
        <f>C7*(Plan2!$P$7*Plan3!$P$7)</f>
        <v>0</v>
      </c>
      <c r="R7" s="35">
        <f>C7*(Plan2!$Q$7*Plan3!$Q$7)</f>
        <v>0</v>
      </c>
      <c r="S7" s="35">
        <f>C7*(Plan2!$R$7*Plan3!$R$7)</f>
        <v>0</v>
      </c>
      <c r="T7" s="35">
        <f>C7*(Plan2!$S$7*Plan3!$S$7)</f>
        <v>0</v>
      </c>
      <c r="U7" s="35">
        <f>C7*(Plan2!$T$7*Plan3!$T$7)</f>
        <v>0</v>
      </c>
      <c r="V7" s="35">
        <f>C7*(Plan2!$U$7*Plan3!$U$7)</f>
        <v>0</v>
      </c>
      <c r="W7" s="35">
        <f>C7*(Plan2!$V$7*Plan3!$V$7)</f>
        <v>0</v>
      </c>
      <c r="X7" s="35">
        <f>C7*(Plan2!$W$7*Plan3!$W$7)</f>
        <v>0</v>
      </c>
      <c r="Y7" s="35">
        <f>C7*(Plan2!$X$7*Plan3!$X$7)</f>
        <v>0</v>
      </c>
      <c r="Z7" s="35">
        <f>C7*(Plan2!$Y$7*Plan3!$Y$7)</f>
        <v>0</v>
      </c>
      <c r="AA7" s="35">
        <f>C7*(Plan2!$Z$7*Plan3!$Z$7)</f>
        <v>0</v>
      </c>
      <c r="AB7" s="35">
        <f>C7*(Plan2!$AA$7*Plan3!$AA$7)</f>
        <v>0</v>
      </c>
      <c r="AC7" s="35">
        <f>C7*(Plan2!$AB$7*Plan3!$AB$7)</f>
        <v>0</v>
      </c>
      <c r="AD7" s="35">
        <f>C7*(Plan2!$AC$7*Plan3!$AC$7)</f>
        <v>0</v>
      </c>
      <c r="AE7" s="35">
        <f>C7*(Plan2!$AD$7*Plan3!$AD$7)</f>
        <v>0</v>
      </c>
      <c r="AF7" s="35">
        <f>C7*(Plan2!$AE$7*Plan3!$AE$7)</f>
        <v>0</v>
      </c>
      <c r="AG7" s="35">
        <f>C7*(Plan2!$AF$7*Plan3!$AF$7)</f>
        <v>0</v>
      </c>
      <c r="AH7" s="35">
        <f>D7*(Plan2!$AF$7*Plan3!$AF$7)</f>
        <v>0</v>
      </c>
      <c r="AI7" s="5"/>
    </row>
    <row r="8" spans="1:35" ht="15">
      <c r="A8" s="9" t="s">
        <v>74</v>
      </c>
      <c r="B8" s="10" t="s">
        <v>2</v>
      </c>
      <c r="C8" s="11">
        <v>3.041</v>
      </c>
      <c r="D8" s="35">
        <f>C8*(Plan2!$C$8*Plan3!$C$8)</f>
        <v>0</v>
      </c>
      <c r="E8" s="35">
        <f>C8*(Plan2!$D$8*Plan3!$D$8)</f>
        <v>5971258.723223399</v>
      </c>
      <c r="F8" s="35">
        <f>C8*(Plan2!$E$8*Plan3!$E$8)</f>
        <v>3267002.1546552</v>
      </c>
      <c r="G8" s="35">
        <f>C8*(Plan2!$F$8*Plan3!$F$8)</f>
        <v>2752992.4915219997</v>
      </c>
      <c r="H8" s="35">
        <f>C8*(Plan2!$G$8*Plan3!$G$8)</f>
        <v>1173033.0495187999</v>
      </c>
      <c r="I8" s="35">
        <f>C8*(Plan2!$H$8*Plan3!$H$8)</f>
        <v>120555.9123895</v>
      </c>
      <c r="J8" s="35">
        <f>C8*(Plan2!$I$8*Plan3!$I$8)</f>
        <v>0</v>
      </c>
      <c r="K8" s="35">
        <f>C8*(Plan2!$J$8*Plan3!$J$8)</f>
        <v>0</v>
      </c>
      <c r="L8" s="35">
        <f>C8*(Plan2!$K$8*Plan3!$K$8)</f>
        <v>-1606094.1010155</v>
      </c>
      <c r="M8" s="35">
        <f>C8*(Plan2!$L$8*Plan3!$L$8)</f>
        <v>360857.224</v>
      </c>
      <c r="N8" s="35">
        <f>C8*(Plan2!$M$8*Plan3!$M$8)</f>
        <v>-16614183.887250798</v>
      </c>
      <c r="O8" s="35">
        <f>C8*(Plan2!$N$8*Plan3!$N$8)</f>
        <v>0</v>
      </c>
      <c r="P8" s="35">
        <f>C8*(Plan2!$O$8*Plan3!$O$8)</f>
        <v>0</v>
      </c>
      <c r="Q8" s="35">
        <f>C8*(Plan2!$P$8*Plan3!$P$8)</f>
        <v>0</v>
      </c>
      <c r="R8" s="35">
        <f>C8*(Plan2!$Q$8*Plan3!$Q$8)</f>
        <v>0</v>
      </c>
      <c r="S8" s="35">
        <f>C8*(Plan2!$R$8*Plan3!$R$8)</f>
        <v>0</v>
      </c>
      <c r="T8" s="35">
        <f>C8*(Plan2!$S$8*Plan3!$S$8)</f>
        <v>0</v>
      </c>
      <c r="U8" s="35">
        <f>C8*(Plan2!$T$8*Plan3!$T$8)</f>
        <v>0</v>
      </c>
      <c r="V8" s="35">
        <f>C8*(Plan2!$U$8*Plan3!$U$8)</f>
        <v>0</v>
      </c>
      <c r="W8" s="35">
        <f>C8*(Plan2!$V$8*Plan3!$V$8)</f>
        <v>0</v>
      </c>
      <c r="X8" s="35">
        <f>C8*(Plan2!$W$8*Plan3!$W$8)</f>
        <v>0</v>
      </c>
      <c r="Y8" s="35">
        <f>C8*(Plan2!$X$8*Plan3!$X$8)</f>
        <v>0</v>
      </c>
      <c r="Z8" s="35">
        <f>C8*(Plan2!$Y$8*Plan3!$Y$8)</f>
        <v>0</v>
      </c>
      <c r="AA8" s="35">
        <f>C8*(Plan2!$Z$8*Plan3!$Z$8)</f>
        <v>0</v>
      </c>
      <c r="AB8" s="35">
        <f>C8*(Plan2!$AA$8*Plan3!$AA$8)</f>
        <v>0</v>
      </c>
      <c r="AC8" s="35">
        <f>C8*(Plan2!$AB$8*Plan3!$AB$8)</f>
        <v>0</v>
      </c>
      <c r="AD8" s="35">
        <f>C8*(Plan2!$AC$8*Plan3!$AC$8)</f>
        <v>0</v>
      </c>
      <c r="AE8" s="35">
        <f>C8*(Plan2!$AD$8*Plan3!$AD$8)</f>
        <v>0</v>
      </c>
      <c r="AF8" s="35">
        <f>C8*(Plan2!$AE$8*Plan3!$AE$8)</f>
        <v>0</v>
      </c>
      <c r="AG8" s="35">
        <f>C8*(Plan2!$AF$8*Plan3!$AF$8)</f>
        <v>0</v>
      </c>
      <c r="AH8" s="35">
        <f>D8*(Plan2!$AF$8*Plan3!$AF$8)</f>
        <v>0</v>
      </c>
      <c r="AI8" s="5"/>
    </row>
    <row r="9" spans="1:35" ht="15">
      <c r="A9" s="9" t="s">
        <v>44</v>
      </c>
      <c r="B9" s="10" t="s">
        <v>3</v>
      </c>
      <c r="C9" s="11">
        <v>2.959</v>
      </c>
      <c r="D9" s="35">
        <f>C9*(Plan2!$C$9*Plan3!$C$9)</f>
        <v>0</v>
      </c>
      <c r="E9" s="35">
        <f>C9*(Plan2!$D$9*Plan3!$D$9)</f>
        <v>4024987.5025799996</v>
      </c>
      <c r="F9" s="35">
        <f>C9*(Plan2!$E$9*Plan3!$E$9)</f>
        <v>4012755.9552960005</v>
      </c>
      <c r="G9" s="35">
        <f>C9*(Plan2!$F$9*Plan3!$F$9)</f>
        <v>17790678.7307172</v>
      </c>
      <c r="H9" s="35">
        <f>C9*(Plan2!$G$9*Plan3!$G$9)</f>
        <v>-3615827.7962455004</v>
      </c>
      <c r="I9" s="35">
        <f>C9*(Plan2!$H$9*Plan3!$H$9)</f>
        <v>-5377877.654936601</v>
      </c>
      <c r="J9" s="35">
        <f>C9*(Plan2!$I$9*Plan3!$I$9)</f>
        <v>0</v>
      </c>
      <c r="K9" s="35">
        <f>C9*(Plan2!$J$9*Plan3!$J$9)</f>
        <v>0</v>
      </c>
      <c r="L9" s="35">
        <f>C9*(Plan2!$K$9*Plan3!$K$9)</f>
        <v>-1488893.5032147001</v>
      </c>
      <c r="M9" s="35">
        <f>C9*(Plan2!$L$9*Plan3!$L$9)</f>
        <v>-3814032.64</v>
      </c>
      <c r="N9" s="35">
        <f>C9*(Plan2!$M$9*Plan3!$M$9)</f>
        <v>-12456535.347887402</v>
      </c>
      <c r="O9" s="35">
        <f>C9*(Plan2!$N$9*Plan3!$N$9)</f>
        <v>0</v>
      </c>
      <c r="P9" s="35">
        <f>C9*(Plan2!$O$9*Plan3!$O$9)</f>
        <v>0</v>
      </c>
      <c r="Q9" s="35">
        <f>C9*(Plan2!$P$9*Plan3!$P$9)</f>
        <v>0</v>
      </c>
      <c r="R9" s="35">
        <f>C9*(Plan2!$Q$9*Plan3!$Q$9)</f>
        <v>0</v>
      </c>
      <c r="S9" s="35">
        <f>C9*(Plan2!$R$9*Plan3!$R$9)</f>
        <v>0</v>
      </c>
      <c r="T9" s="35">
        <f>C9*(Plan2!$S$9*Plan3!$S$9)</f>
        <v>0</v>
      </c>
      <c r="U9" s="35">
        <f>C9*(Plan2!$T$9*Plan3!$T$9)</f>
        <v>0</v>
      </c>
      <c r="V9" s="35">
        <f>C9*(Plan2!$U$9*Plan3!$U$9)</f>
        <v>0</v>
      </c>
      <c r="W9" s="35">
        <f>C9*(Plan2!$V$9*Plan3!$V$9)</f>
        <v>0</v>
      </c>
      <c r="X9" s="35">
        <f>C9*(Plan2!$W$9*Plan3!$W$9)</f>
        <v>0</v>
      </c>
      <c r="Y9" s="35">
        <f>C9*(Plan2!$X$9*Plan3!$X$9)</f>
        <v>0</v>
      </c>
      <c r="Z9" s="35">
        <f>C9*(Plan2!$Y$9*Plan3!$Y$9)</f>
        <v>0</v>
      </c>
      <c r="AA9" s="35">
        <f>C9*(Plan2!$Z$9*Plan3!$Z$9)</f>
        <v>0</v>
      </c>
      <c r="AB9" s="35">
        <f>C9*(Plan2!$AA$9*Plan3!$AA$9)</f>
        <v>0</v>
      </c>
      <c r="AC9" s="35">
        <f>C9*(Plan2!$AB$9*Plan3!$AB$9)</f>
        <v>0</v>
      </c>
      <c r="AD9" s="35">
        <f>C9*(Plan2!$AC$9*Plan3!$AC$9)</f>
        <v>0</v>
      </c>
      <c r="AE9" s="35">
        <f>C9*(Plan2!$AD$9*Plan3!$AD$9)</f>
        <v>0</v>
      </c>
      <c r="AF9" s="35">
        <f>C9*(Plan2!$AE$9*Plan3!$AE$9)</f>
        <v>0</v>
      </c>
      <c r="AG9" s="35">
        <f>C9*(Plan2!$AF$9*Plan3!$AF$9)</f>
        <v>0</v>
      </c>
      <c r="AH9" s="35">
        <f>D9*(Plan2!$AF$9*Plan3!$AF$9)</f>
        <v>0</v>
      </c>
      <c r="AI9" s="5"/>
    </row>
    <row r="10" spans="1:35" ht="15">
      <c r="A10" s="9" t="s">
        <v>45</v>
      </c>
      <c r="B10" s="10" t="s">
        <v>41</v>
      </c>
      <c r="C10" s="11">
        <v>1.681</v>
      </c>
      <c r="D10" s="35">
        <f>C10*(Plan2!$C$10*Plan3!$C$10)</f>
        <v>0</v>
      </c>
      <c r="E10" s="35">
        <f>C10*(Plan2!$D$10*Plan3!$D$10)</f>
        <v>2004446.296706</v>
      </c>
      <c r="F10" s="35">
        <f>C10*(Plan2!$E$10*Plan3!$E$10)</f>
        <v>-1708811.0767245002</v>
      </c>
      <c r="G10" s="35">
        <f>C10*(Plan2!$F$10*Plan3!$F$10)</f>
        <v>365579.7899589</v>
      </c>
      <c r="H10" s="35">
        <f>C10*(Plan2!$G$10*Plan3!$G$10)</f>
        <v>-244666.20766770002</v>
      </c>
      <c r="I10" s="35">
        <f>C10*(Plan2!$H$10*Plan3!$H$10)</f>
        <v>904037.4670544001</v>
      </c>
      <c r="J10" s="35">
        <f>C10*(Plan2!$I$10*Plan3!$I$10)</f>
        <v>0</v>
      </c>
      <c r="K10" s="35">
        <f>C10*(Plan2!$J$10*Plan3!$J$10)</f>
        <v>0</v>
      </c>
      <c r="L10" s="35">
        <f>C10*(Plan2!$K$10*Plan3!$K$10)</f>
        <v>-367782.843168</v>
      </c>
      <c r="M10" s="35">
        <f>C10*(Plan2!$L$10*Plan3!$L$10)</f>
        <v>225632.225</v>
      </c>
      <c r="N10" s="35">
        <f>C10*(Plan2!$M$10*Plan3!$M$10)</f>
        <v>-659014.9151232</v>
      </c>
      <c r="O10" s="35">
        <f>C10*(Plan2!$N$10*Plan3!$N$10)</f>
        <v>0</v>
      </c>
      <c r="P10" s="35">
        <f>C10*(Plan2!$O$10*Plan3!$O$10)</f>
        <v>0</v>
      </c>
      <c r="Q10" s="35">
        <f>C10*(Plan2!$P$10*Plan3!$P$10)</f>
        <v>0</v>
      </c>
      <c r="R10" s="35">
        <f>C10*(Plan2!$Q$10*Plan3!$Q$10)</f>
        <v>0</v>
      </c>
      <c r="S10" s="35">
        <f>C10*(Plan2!$R$10*Plan3!$R$10)</f>
        <v>0</v>
      </c>
      <c r="T10" s="35">
        <f>C10*(Plan2!$S$10*Plan3!$S$10)</f>
        <v>0</v>
      </c>
      <c r="U10" s="35">
        <f>C10*(Plan2!$T$10*Plan3!$T$10)</f>
        <v>0</v>
      </c>
      <c r="V10" s="35">
        <f>C10*(Plan2!$U$10*Plan3!$U$10)</f>
        <v>0</v>
      </c>
      <c r="W10" s="35">
        <f>C10*(Plan2!$V$10*Plan3!$V$10)</f>
        <v>0</v>
      </c>
      <c r="X10" s="35">
        <f>C10*(Plan2!$W$10*Plan3!$W$10)</f>
        <v>0</v>
      </c>
      <c r="Y10" s="35">
        <f>C10*(Plan2!$X$10*Plan3!$X$10)</f>
        <v>0</v>
      </c>
      <c r="Z10" s="35">
        <f>C10*(Plan2!$Y$10*Plan3!$Y$10)</f>
        <v>0</v>
      </c>
      <c r="AA10" s="35">
        <f>C10*(Plan2!$Z$10*Plan3!$Z$10)</f>
        <v>0</v>
      </c>
      <c r="AB10" s="35">
        <f>C10*(Plan2!$AA$10*Plan3!$AA$10)</f>
        <v>0</v>
      </c>
      <c r="AC10" s="35">
        <f>C10*(Plan2!$AB$10*Plan3!$AB$10)</f>
        <v>0</v>
      </c>
      <c r="AD10" s="35">
        <f>C10*(Plan2!$AC$10*Plan3!$AC$10)</f>
        <v>0</v>
      </c>
      <c r="AE10" s="35">
        <f>C10*(Plan2!$AD$10*Plan3!$AD$10)</f>
        <v>0</v>
      </c>
      <c r="AF10" s="35">
        <f>C10*(Plan2!$AE$10*Plan3!$AE$10)</f>
        <v>0</v>
      </c>
      <c r="AG10" s="35">
        <f>C10*(Plan2!$AF$10*Plan3!$AF$10)</f>
        <v>0</v>
      </c>
      <c r="AH10" s="35">
        <f>D10*(Plan2!$AF$10*Plan3!$AF$10)</f>
        <v>0</v>
      </c>
      <c r="AI10" s="5"/>
    </row>
    <row r="11" spans="1:35" ht="15">
      <c r="A11" s="9" t="s">
        <v>46</v>
      </c>
      <c r="B11" s="10" t="s">
        <v>4</v>
      </c>
      <c r="C11" s="11">
        <v>1.589</v>
      </c>
      <c r="D11" s="35">
        <f>C11*(Plan2!$C$11*Plan3!$C$11)</f>
        <v>0</v>
      </c>
      <c r="E11" s="35">
        <f>C11*(Plan2!$D$11*Plan3!$D$11)</f>
        <v>1901664.8722385997</v>
      </c>
      <c r="F11" s="35">
        <f>C11*(Plan2!$E$11*Plan3!$E$11)</f>
        <v>-3843458.8243169994</v>
      </c>
      <c r="G11" s="35">
        <f>C11*(Plan2!$F$11*Plan3!$F$11)</f>
        <v>-75117.20283059998</v>
      </c>
      <c r="H11" s="35">
        <f>C11*(Plan2!$G$11*Plan3!$G$11)</f>
        <v>-1134464.5543749</v>
      </c>
      <c r="I11" s="35">
        <f>C11*(Plan2!$H$11*Plan3!$H$11)</f>
        <v>1496761.5068112</v>
      </c>
      <c r="J11" s="35">
        <f>C11*(Plan2!$I$11*Plan3!$I$11)</f>
        <v>0</v>
      </c>
      <c r="K11" s="35">
        <f>C11*(Plan2!$J$11*Plan3!$J$11)</f>
        <v>0</v>
      </c>
      <c r="L11" s="35">
        <f>C11*(Plan2!$K$11*Plan3!$K$11)</f>
        <v>-466746.8608894</v>
      </c>
      <c r="M11" s="35">
        <f>C11*(Plan2!$L$11*Plan3!$L$11)</f>
        <v>1435958.643</v>
      </c>
      <c r="N11" s="35">
        <f>C11*(Plan2!$M$11*Plan3!$M$11)</f>
        <v>-745338.311949</v>
      </c>
      <c r="O11" s="35">
        <f>C11*(Plan2!$N$11*Plan3!$N$11)</f>
        <v>0</v>
      </c>
      <c r="P11" s="35">
        <f>C11*(Plan2!$O$11*Plan3!$O$11)</f>
        <v>0</v>
      </c>
      <c r="Q11" s="35">
        <f>C11*(Plan2!$P$11*Plan3!$P$11)</f>
        <v>0</v>
      </c>
      <c r="R11" s="35">
        <f>C11*(Plan2!$Q$11*Plan3!$Q$11)</f>
        <v>0</v>
      </c>
      <c r="S11" s="35">
        <f>C11*(Plan2!$R$11*Plan3!$R$11)</f>
        <v>0</v>
      </c>
      <c r="T11" s="35">
        <f>C11*(Plan2!$S$11*Plan3!$S$11)</f>
        <v>0</v>
      </c>
      <c r="U11" s="35">
        <f>C11*(Plan2!$T$11*Plan3!$T$11)</f>
        <v>0</v>
      </c>
      <c r="V11" s="35">
        <f>C11*(Plan2!$U$11*Plan3!$U$11)</f>
        <v>0</v>
      </c>
      <c r="W11" s="35">
        <f>C11*(Plan2!$V$11*Plan3!$V$11)</f>
        <v>0</v>
      </c>
      <c r="X11" s="35">
        <f>C11*(Plan2!$W$11*Plan3!$W$11)</f>
        <v>0</v>
      </c>
      <c r="Y11" s="35">
        <f>C11*(Plan2!$X$11*Plan3!$X$11)</f>
        <v>0</v>
      </c>
      <c r="Z11" s="35">
        <f>C11*(Plan2!$Y$11*Plan3!$Y$11)</f>
        <v>0</v>
      </c>
      <c r="AA11" s="35">
        <f>C11*(Plan2!$Z$11*Plan3!$Z$11)</f>
        <v>0</v>
      </c>
      <c r="AB11" s="35">
        <f>C11*(Plan2!$AA$11*Plan3!$AA$11)</f>
        <v>0</v>
      </c>
      <c r="AC11" s="35">
        <f>C11*(Plan2!$AB$11*Plan3!$AB$11)</f>
        <v>0</v>
      </c>
      <c r="AD11" s="35">
        <f>C11*(Plan2!$AC$11*Plan3!$AC$11)</f>
        <v>0</v>
      </c>
      <c r="AE11" s="35">
        <f>C11*(Plan2!$AD$11*Plan3!$AD$11)</f>
        <v>0</v>
      </c>
      <c r="AF11" s="35">
        <f>C11*(Plan2!$AE$11*Plan3!$AE$11)</f>
        <v>0</v>
      </c>
      <c r="AG11" s="35">
        <f>C11*(Plan2!$AF$11*Plan3!$AF$11)</f>
        <v>0</v>
      </c>
      <c r="AH11" s="35">
        <f>D11*(Plan2!$AF$11*Plan3!$AF$11)</f>
        <v>0</v>
      </c>
      <c r="AI11" s="5"/>
    </row>
    <row r="12" spans="1:35" ht="15">
      <c r="A12" s="9" t="s">
        <v>47</v>
      </c>
      <c r="B12" s="10" t="s">
        <v>5</v>
      </c>
      <c r="C12" s="11">
        <v>1.966</v>
      </c>
      <c r="D12" s="35">
        <f>C12*(Plan2!$C$12*Plan3!$C$12)</f>
        <v>0</v>
      </c>
      <c r="E12" s="35">
        <f>C12*(Plan2!$D$12*Plan3!$D$12)</f>
        <v>380113.22977760003</v>
      </c>
      <c r="F12" s="35">
        <f>C12*(Plan2!$E$12*Plan3!$E$12)</f>
        <v>-52313.77606319999</v>
      </c>
      <c r="G12" s="35">
        <f>C12*(Plan2!$F$12*Plan3!$F$12)</f>
        <v>458087.64991439995</v>
      </c>
      <c r="H12" s="35">
        <f>C12*(Plan2!$G$12*Plan3!$G$12)</f>
        <v>-486736.208009</v>
      </c>
      <c r="I12" s="35">
        <f>C12*(Plan2!$H$12*Plan3!$H$12)</f>
        <v>-189684.0480588</v>
      </c>
      <c r="J12" s="35">
        <f>C12*(Plan2!$I$12*Plan3!$I$12)</f>
        <v>0</v>
      </c>
      <c r="K12" s="35">
        <f>C12*(Plan2!$J$12*Plan3!$J$12)</f>
        <v>0</v>
      </c>
      <c r="L12" s="35">
        <f>C12*(Plan2!$K$12*Plan3!$K$12)</f>
        <v>66461.04403959999</v>
      </c>
      <c r="M12" s="35">
        <f>C12*(Plan2!$L$12*Plan3!$L$12)</f>
        <v>-773858.8859999999</v>
      </c>
      <c r="N12" s="35">
        <f>C12*(Plan2!$M$12*Plan3!$M$12)</f>
        <v>-1265337.8694600002</v>
      </c>
      <c r="O12" s="35">
        <f>C12*(Plan2!$N$12*Plan3!$N$12)</f>
        <v>0</v>
      </c>
      <c r="P12" s="35">
        <f>C12*(Plan2!$O$12*Plan3!$O$12)</f>
        <v>0</v>
      </c>
      <c r="Q12" s="35">
        <f>C12*(Plan2!$P$12*Plan3!$P$12)</f>
        <v>0</v>
      </c>
      <c r="R12" s="35">
        <f>C12*(Plan2!$Q$12*Plan3!$Q$12)</f>
        <v>0</v>
      </c>
      <c r="S12" s="35">
        <f>C12*(Plan2!$R$12*Plan3!$R$12)</f>
        <v>0</v>
      </c>
      <c r="T12" s="35">
        <f>C12*(Plan2!$S$12*Plan3!$S$12)</f>
        <v>0</v>
      </c>
      <c r="U12" s="35">
        <f>C12*(Plan2!$T$12*Plan3!$T$12)</f>
        <v>0</v>
      </c>
      <c r="V12" s="35">
        <f>C12*(Plan2!$U$12*Plan3!$U$12)</f>
        <v>0</v>
      </c>
      <c r="W12" s="35">
        <f>C12*(Plan2!$V$12*Plan3!$V$12)</f>
        <v>0</v>
      </c>
      <c r="X12" s="35">
        <f>C12*(Plan2!$W$12*Plan3!$W$12)</f>
        <v>0</v>
      </c>
      <c r="Y12" s="35">
        <f>C12*(Plan2!$X$12*Plan3!$X$12)</f>
        <v>0</v>
      </c>
      <c r="Z12" s="35">
        <f>C12*(Plan2!$Y$12*Plan3!$Y$12)</f>
        <v>0</v>
      </c>
      <c r="AA12" s="35">
        <f>C12*(Plan2!$Z$12*Plan3!$Z$12)</f>
        <v>0</v>
      </c>
      <c r="AB12" s="35">
        <f>C12*(Plan2!$AA$12*Plan3!$AA$12)</f>
        <v>0</v>
      </c>
      <c r="AC12" s="35">
        <f>C12*(Plan2!$AB$12*Plan3!$AB$12)</f>
        <v>0</v>
      </c>
      <c r="AD12" s="35">
        <f>C12*(Plan2!$AC$12*Plan3!$AC$12)</f>
        <v>0</v>
      </c>
      <c r="AE12" s="35">
        <f>C12*(Plan2!$AD$12*Plan3!$AD$12)</f>
        <v>0</v>
      </c>
      <c r="AF12" s="35">
        <f>C12*(Plan2!$AE$12*Plan3!$AE$12)</f>
        <v>0</v>
      </c>
      <c r="AG12" s="35">
        <f>C12*(Plan2!$AF$12*Plan3!$AF$12)</f>
        <v>0</v>
      </c>
      <c r="AH12" s="35">
        <f>D12*(Plan2!$AF$12*Plan3!$AF$12)</f>
        <v>0</v>
      </c>
      <c r="AI12" s="5"/>
    </row>
    <row r="13" spans="1:35" ht="15">
      <c r="A13" s="9" t="s">
        <v>48</v>
      </c>
      <c r="B13" s="10" t="s">
        <v>6</v>
      </c>
      <c r="C13" s="11">
        <v>1.608</v>
      </c>
      <c r="D13" s="35">
        <f>C13*(Plan2!$C$13*Plan3!$C$13)</f>
        <v>0</v>
      </c>
      <c r="E13" s="35">
        <f>C13*(Plan2!$D$13*Plan3!$D$13)</f>
        <v>770166.4722312</v>
      </c>
      <c r="F13" s="35">
        <f>C13*(Plan2!$E$13*Plan3!$E$13)</f>
        <v>22634.468495999998</v>
      </c>
      <c r="G13" s="35">
        <f>C13*(Plan2!$F$13*Plan3!$F$13)</f>
        <v>-505958.442984</v>
      </c>
      <c r="H13" s="35">
        <f>C13*(Plan2!$G$13*Plan3!$G$13)</f>
        <v>-316261.695672</v>
      </c>
      <c r="I13" s="35">
        <f>C13*(Plan2!$H$13*Plan3!$H$13)</f>
        <v>0</v>
      </c>
      <c r="J13" s="35">
        <f>C13*(Plan2!$I$13*Plan3!$I$13)</f>
        <v>0</v>
      </c>
      <c r="K13" s="35">
        <f>C13*(Plan2!$J$13*Plan3!$J$13)</f>
        <v>0</v>
      </c>
      <c r="L13" s="35">
        <f>C13*(Plan2!$K$13*Plan3!$K$13)</f>
        <v>103723.0584768</v>
      </c>
      <c r="M13" s="35">
        <f>C13*(Plan2!$L$13*Plan3!$L$13)</f>
        <v>-544748.5920000001</v>
      </c>
      <c r="N13" s="35">
        <f>C13*(Plan2!$M$13*Plan3!$M$13)</f>
        <v>-1926764.9963040003</v>
      </c>
      <c r="O13" s="35">
        <f>C13*(Plan2!$N$13*Plan3!$N$13)</f>
        <v>0</v>
      </c>
      <c r="P13" s="35">
        <f>C13*(Plan2!$O$13*Plan3!$O$13)</f>
        <v>0</v>
      </c>
      <c r="Q13" s="35">
        <f>C13*(Plan2!$P$13*Plan3!$P$13)</f>
        <v>0</v>
      </c>
      <c r="R13" s="35">
        <f>C13*(Plan2!$Q$13*Plan3!$Q$13)</f>
        <v>0</v>
      </c>
      <c r="S13" s="35">
        <f>C13*(Plan2!$R$13*Plan3!$R$13)</f>
        <v>0</v>
      </c>
      <c r="T13" s="35">
        <f>C13*(Plan2!$S$13*Plan3!$S$13)</f>
        <v>0</v>
      </c>
      <c r="U13" s="35">
        <f>C13*(Plan2!$T$13*Plan3!$T$13)</f>
        <v>0</v>
      </c>
      <c r="V13" s="35">
        <f>C13*(Plan2!$U$13*Plan3!$U$13)</f>
        <v>0</v>
      </c>
      <c r="W13" s="35">
        <f>C13*(Plan2!$V$13*Plan3!$V$13)</f>
        <v>0</v>
      </c>
      <c r="X13" s="35">
        <f>C13*(Plan2!$W$13*Plan3!$W$13)</f>
        <v>0</v>
      </c>
      <c r="Y13" s="35">
        <f>C13*(Plan2!$X$13*Plan3!$X$13)</f>
        <v>0</v>
      </c>
      <c r="Z13" s="35">
        <f>C13*(Plan2!$Y$13*Plan3!$Y$13)</f>
        <v>0</v>
      </c>
      <c r="AA13" s="35">
        <f>C13*(Plan2!$Z$13*Plan3!$Z$13)</f>
        <v>0</v>
      </c>
      <c r="AB13" s="35">
        <f>C13*(Plan2!$AA$13*Plan3!$AA$13)</f>
        <v>0</v>
      </c>
      <c r="AC13" s="35">
        <f>C13*(Plan2!$AB$13*Plan3!$AB$13)</f>
        <v>0</v>
      </c>
      <c r="AD13" s="35">
        <f>C13*(Plan2!$AC$13*Plan3!$AC$13)</f>
        <v>0</v>
      </c>
      <c r="AE13" s="35">
        <f>C13*(Plan2!$AD$13*Plan3!$AD$13)</f>
        <v>0</v>
      </c>
      <c r="AF13" s="35">
        <f>C13*(Plan2!$AE$13*Plan3!$AE$13)</f>
        <v>0</v>
      </c>
      <c r="AG13" s="35">
        <f>C13*(Plan2!$AF$13*Plan3!$AF$13)</f>
        <v>0</v>
      </c>
      <c r="AH13" s="35">
        <f>D13*(Plan2!$AF$13*Plan3!$AF$13)</f>
        <v>0</v>
      </c>
      <c r="AI13" s="5"/>
    </row>
    <row r="14" spans="1:35" ht="15">
      <c r="A14" s="9" t="s">
        <v>75</v>
      </c>
      <c r="B14" s="10" t="s">
        <v>7</v>
      </c>
      <c r="C14" s="11">
        <v>5.532</v>
      </c>
      <c r="D14" s="35">
        <f>C14*(Plan2!$C$14*Plan3!$C$14)</f>
        <v>0</v>
      </c>
      <c r="E14" s="35">
        <f>C14*(Plan2!$D$14*Plan3!$D$14)</f>
        <v>86185632.653688</v>
      </c>
      <c r="F14" s="35">
        <f>C14*(Plan2!$E$14*Plan3!$E$14)</f>
        <v>98834062.180854</v>
      </c>
      <c r="G14" s="35">
        <f>C14*(Plan2!$F$14*Plan3!$F$14)</f>
        <v>19870738.9464624</v>
      </c>
      <c r="H14" s="35">
        <f>C14*(Plan2!$G$14*Plan3!$G$14)</f>
        <v>3095332.2316356</v>
      </c>
      <c r="I14" s="35">
        <f>C14*(Plan2!$H$14*Plan3!$H$14)</f>
        <v>-21188977.1700576</v>
      </c>
      <c r="J14" s="35">
        <f>C14*(Plan2!$I$14*Plan3!$I$14)</f>
        <v>0</v>
      </c>
      <c r="K14" s="35">
        <f>C14*(Plan2!$J$14*Plan3!$J$14)</f>
        <v>0</v>
      </c>
      <c r="L14" s="35">
        <f>C14*(Plan2!$K$14*Plan3!$K$14)</f>
        <v>-19823560.4959704</v>
      </c>
      <c r="M14" s="35">
        <f>C14*(Plan2!$L$14*Plan3!$L$14)</f>
        <v>-34368722.784</v>
      </c>
      <c r="N14" s="35">
        <f>C14*(Plan2!$M$14*Plan3!$M$14)</f>
        <v>-96385834.6573308</v>
      </c>
      <c r="O14" s="35">
        <f>C14*(Plan2!$N$14*Plan3!$N$14)</f>
        <v>0</v>
      </c>
      <c r="P14" s="35">
        <f>C14*(Plan2!$O$14*Plan3!$O$14)</f>
        <v>0</v>
      </c>
      <c r="Q14" s="35">
        <f>C14*(Plan2!$P$14*Plan3!$P$14)</f>
        <v>0</v>
      </c>
      <c r="R14" s="35">
        <f>C14*(Plan2!$Q$14*Plan3!$Q$14)</f>
        <v>0</v>
      </c>
      <c r="S14" s="35">
        <f>C14*(Plan2!$R$14*Plan3!$R$14)</f>
        <v>0</v>
      </c>
      <c r="T14" s="35">
        <f>C14*(Plan2!$S$14*Plan3!$S$14)</f>
        <v>0</v>
      </c>
      <c r="U14" s="35">
        <f>C14*(Plan2!$T$14*Plan3!$T$14)</f>
        <v>0</v>
      </c>
      <c r="V14" s="35">
        <f>C14*(Plan2!$U$14*Plan3!$U$14)</f>
        <v>0</v>
      </c>
      <c r="W14" s="35">
        <f>C14*(Plan2!$V$14*Plan3!$V$14)</f>
        <v>0</v>
      </c>
      <c r="X14" s="35">
        <f>C14*(Plan2!$W$14*Plan3!$W$14)</f>
        <v>0</v>
      </c>
      <c r="Y14" s="35">
        <f>C14*(Plan2!$X$14*Plan3!$X$14)</f>
        <v>0</v>
      </c>
      <c r="Z14" s="35">
        <f>C14*(Plan2!$Y$14*Plan3!$Y$14)</f>
        <v>0</v>
      </c>
      <c r="AA14" s="35">
        <f>C14*(Plan2!$Z$14*Plan3!$Z$14)</f>
        <v>0</v>
      </c>
      <c r="AB14" s="35">
        <f>C14*(Plan2!$AA$14*Plan3!$AA$14)</f>
        <v>0</v>
      </c>
      <c r="AC14" s="35">
        <f>C14*(Plan2!$AB$14*Plan3!$AB$14)</f>
        <v>0</v>
      </c>
      <c r="AD14" s="35">
        <f>C14*(Plan2!$AC$14*Plan3!$AC$14)</f>
        <v>0</v>
      </c>
      <c r="AE14" s="35">
        <f>C14*(Plan2!$AD$14*Plan3!$AD$14)</f>
        <v>0</v>
      </c>
      <c r="AF14" s="35">
        <f>C14*(Plan2!$AE$14*Plan3!$AE$14)</f>
        <v>0</v>
      </c>
      <c r="AG14" s="35">
        <f>C14*(Plan2!$AF$14*Plan3!$AF$14)</f>
        <v>0</v>
      </c>
      <c r="AH14" s="35">
        <f>D14*(Plan2!$AF$14*Plan3!$AF$14)</f>
        <v>0</v>
      </c>
      <c r="AI14" s="5"/>
    </row>
    <row r="15" spans="1:35" ht="15">
      <c r="A15" s="9" t="s">
        <v>76</v>
      </c>
      <c r="B15" s="10" t="s">
        <v>8</v>
      </c>
      <c r="C15" s="11">
        <v>2.205</v>
      </c>
      <c r="D15" s="35">
        <f>C15*(Plan2!$C$15*Plan3!$C$15)</f>
        <v>0</v>
      </c>
      <c r="E15" s="35">
        <f>C15*(Plan2!$D$15*Plan3!$D$15)</f>
        <v>-4088700.6502860007</v>
      </c>
      <c r="F15" s="35">
        <f>C15*(Plan2!$E$15*Plan3!$E$15)</f>
        <v>-6415976.318976001</v>
      </c>
      <c r="G15" s="35">
        <f>C15*(Plan2!$F$15*Plan3!$F$15)</f>
        <v>10294641.084514499</v>
      </c>
      <c r="H15" s="35">
        <f>C15*(Plan2!$G$15*Plan3!$G$15)</f>
        <v>3839157.2925720005</v>
      </c>
      <c r="I15" s="35">
        <f>C15*(Plan2!$H$15*Plan3!$H$15)</f>
        <v>-2148830.7887339997</v>
      </c>
      <c r="J15" s="35">
        <f>C15*(Plan2!$I$15*Plan3!$I$15)</f>
        <v>0</v>
      </c>
      <c r="K15" s="35">
        <f>C15*(Plan2!$J$15*Plan3!$J$15)</f>
        <v>0</v>
      </c>
      <c r="L15" s="35">
        <f>C15*(Plan2!$K$15*Plan3!$K$15)</f>
        <v>-5470624.204668</v>
      </c>
      <c r="M15" s="35">
        <f>C15*(Plan2!$L$15*Plan3!$L$15)</f>
        <v>684573.12</v>
      </c>
      <c r="N15" s="35">
        <f>C15*(Plan2!$M$15*Plan3!$M$15)</f>
        <v>-3106610.4252645</v>
      </c>
      <c r="O15" s="35">
        <f>C15*(Plan2!$N$15*Plan3!$N$15)</f>
        <v>0</v>
      </c>
      <c r="P15" s="35">
        <f>C15*(Plan2!$O$15*Plan3!$O$15)</f>
        <v>0</v>
      </c>
      <c r="Q15" s="35">
        <f>C15*(Plan2!$P$15*Plan3!$P$15)</f>
        <v>0</v>
      </c>
      <c r="R15" s="35">
        <f>C15*(Plan2!$Q$15*Plan3!$Q$15)</f>
        <v>0</v>
      </c>
      <c r="S15" s="35">
        <f>C15*(Plan2!$R$15*Plan3!$R$15)</f>
        <v>0</v>
      </c>
      <c r="T15" s="35">
        <f>C15*(Plan2!$S$15*Plan3!$S$15)</f>
        <v>0</v>
      </c>
      <c r="U15" s="35">
        <f>C15*(Plan2!$T$15*Plan3!$T$15)</f>
        <v>0</v>
      </c>
      <c r="V15" s="35">
        <f>C15*(Plan2!$U$15*Plan3!$U$15)</f>
        <v>0</v>
      </c>
      <c r="W15" s="35">
        <f>C15*(Plan2!$V$15*Plan3!$V$15)</f>
        <v>0</v>
      </c>
      <c r="X15" s="35">
        <f>C15*(Plan2!$W$15*Plan3!$W$15)</f>
        <v>0</v>
      </c>
      <c r="Y15" s="35">
        <f>C15*(Plan2!$X$15*Plan3!$X$15)</f>
        <v>0</v>
      </c>
      <c r="Z15" s="35">
        <f>C15*(Plan2!$Y$15*Plan3!$Y$15)</f>
        <v>0</v>
      </c>
      <c r="AA15" s="35">
        <f>C15*(Plan2!$Z$15*Plan3!$Z$15)</f>
        <v>0</v>
      </c>
      <c r="AB15" s="35">
        <f>C15*(Plan2!$AA$15*Plan3!$AA$15)</f>
        <v>0</v>
      </c>
      <c r="AC15" s="35">
        <f>C15*(Plan2!$AB$15*Plan3!$AB$15)</f>
        <v>0</v>
      </c>
      <c r="AD15" s="35">
        <f>C15*(Plan2!$AC$15*Plan3!$AC$15)</f>
        <v>0</v>
      </c>
      <c r="AE15" s="35">
        <f>C15*(Plan2!$AD$15*Plan3!$AD$15)</f>
        <v>0</v>
      </c>
      <c r="AF15" s="35">
        <f>C15*(Plan2!$AE$15*Plan3!$AE$15)</f>
        <v>0</v>
      </c>
      <c r="AG15" s="35">
        <f>C15*(Plan2!$AF$15*Plan3!$AF$15)</f>
        <v>0</v>
      </c>
      <c r="AH15" s="35">
        <f>D15*(Plan2!$AF$15*Plan3!$AF$15)</f>
        <v>0</v>
      </c>
      <c r="AI15" s="5"/>
    </row>
    <row r="16" spans="1:35" ht="15">
      <c r="A16" s="9" t="s">
        <v>49</v>
      </c>
      <c r="B16" s="10" t="s">
        <v>9</v>
      </c>
      <c r="C16" s="11">
        <v>2.122</v>
      </c>
      <c r="D16" s="35">
        <f>C16*(Plan2!$C$16*Plan3!$C$16)</f>
        <v>0</v>
      </c>
      <c r="E16" s="35">
        <f>C16*(Plan2!$D$16*Plan3!$D$16)</f>
        <v>89836.992</v>
      </c>
      <c r="F16" s="35">
        <f>C16*(Plan2!$E$16*Plan3!$E$16)</f>
        <v>-97177.69025999999</v>
      </c>
      <c r="G16" s="35">
        <f>C16*(Plan2!$F$16*Plan3!$F$16)</f>
        <v>-72459.842754</v>
      </c>
      <c r="H16" s="35">
        <f>C16*(Plan2!$G$16*Plan3!$G$16)</f>
        <v>-7132.404013199999</v>
      </c>
      <c r="I16" s="35">
        <f>C16*(Plan2!$H$16*Plan3!$H$16)</f>
        <v>-9404.362994599998</v>
      </c>
      <c r="J16" s="35">
        <f>C16*(Plan2!$I$16*Plan3!$I$16)</f>
        <v>0</v>
      </c>
      <c r="K16" s="35">
        <f>C16*(Plan2!$J$16*Plan3!$J$16)</f>
        <v>0</v>
      </c>
      <c r="L16" s="35">
        <f>C16*(Plan2!$K$16*Plan3!$K$16)</f>
        <v>-15565.135037799999</v>
      </c>
      <c r="M16" s="35">
        <f>C16*(Plan2!$L$16*Plan3!$L$16)</f>
        <v>39418.272</v>
      </c>
      <c r="N16" s="35">
        <f>C16*(Plan2!$M$16*Plan3!$M$16)</f>
        <v>-103606.1963164</v>
      </c>
      <c r="O16" s="35">
        <f>C16*(Plan2!$N$16*Plan3!$N$16)</f>
        <v>0</v>
      </c>
      <c r="P16" s="35">
        <f>C16*(Plan2!$O$16*Plan3!$O$16)</f>
        <v>0</v>
      </c>
      <c r="Q16" s="35">
        <f>C16*(Plan2!$P$16*Plan3!$P$16)</f>
        <v>0</v>
      </c>
      <c r="R16" s="35">
        <f>C16*(Plan2!$Q$16*Plan3!$Q$16)</f>
        <v>0</v>
      </c>
      <c r="S16" s="35">
        <f>C16*(Plan2!$R$16*Plan3!$R$16)</f>
        <v>0</v>
      </c>
      <c r="T16" s="35">
        <f>C16*(Plan2!$S$16*Plan3!$S$16)</f>
        <v>0</v>
      </c>
      <c r="U16" s="35">
        <f>C16*(Plan2!$T$16*Plan3!$T$16)</f>
        <v>0</v>
      </c>
      <c r="V16" s="35">
        <f>C16*(Plan2!$U$16*Plan3!$U$16)</f>
        <v>0</v>
      </c>
      <c r="W16" s="35">
        <f>C16*(Plan2!$V$16*Plan3!$V$16)</f>
        <v>0</v>
      </c>
      <c r="X16" s="35">
        <f>C16*(Plan2!$W$16*Plan3!$W$16)</f>
        <v>0</v>
      </c>
      <c r="Y16" s="35">
        <f>C16*(Plan2!$X$16*Plan3!$X$16)</f>
        <v>0</v>
      </c>
      <c r="Z16" s="35">
        <f>C16*(Plan2!$Y$16*Plan3!$Y$16)</f>
        <v>0</v>
      </c>
      <c r="AA16" s="35">
        <f>C16*(Plan2!$Z$16*Plan3!$Z$16)</f>
        <v>0</v>
      </c>
      <c r="AB16" s="35">
        <f>C16*(Plan2!$AA$16*Plan3!$AA$16)</f>
        <v>0</v>
      </c>
      <c r="AC16" s="35">
        <f>C16*(Plan2!$AB$16*Plan3!$AB$16)</f>
        <v>0</v>
      </c>
      <c r="AD16" s="35">
        <f>C16*(Plan2!$AC$16*Plan3!$AC$16)</f>
        <v>0</v>
      </c>
      <c r="AE16" s="35">
        <f>C16*(Plan2!$AD$16*Plan3!$AD$16)</f>
        <v>0</v>
      </c>
      <c r="AF16" s="35">
        <f>C16*(Plan2!$AE$16*Plan3!$AE$16)</f>
        <v>0</v>
      </c>
      <c r="AG16" s="35">
        <f>C16*(Plan2!$AF$16*Plan3!$AF$16)</f>
        <v>0</v>
      </c>
      <c r="AH16" s="35">
        <f>D16*(Plan2!$AF$16*Plan3!$AF$16)</f>
        <v>0</v>
      </c>
      <c r="AI16" s="5"/>
    </row>
    <row r="17" spans="1:35" ht="15">
      <c r="A17" s="9" t="s">
        <v>50</v>
      </c>
      <c r="B17" s="10" t="s">
        <v>10</v>
      </c>
      <c r="C17" s="12">
        <v>2.6</v>
      </c>
      <c r="D17" s="35">
        <f>C17*(Plan2!$C$17*Plan3!$C$17)</f>
        <v>0</v>
      </c>
      <c r="E17" s="35">
        <f>C17*(Plan2!$D$17*Plan3!$D$17)</f>
        <v>138916.95168</v>
      </c>
      <c r="F17" s="35">
        <f>C17*(Plan2!$E$17*Plan3!$E$17)</f>
        <v>134095.2561</v>
      </c>
      <c r="G17" s="35">
        <f>C17*(Plan2!$F$17*Plan3!$F$17)</f>
        <v>2466722.9951000004</v>
      </c>
      <c r="H17" s="35">
        <f>C17*(Plan2!$G$17*Plan3!$G$17)</f>
        <v>-196777.33920000002</v>
      </c>
      <c r="I17" s="35">
        <f>C17*(Plan2!$H$17*Plan3!$H$17)</f>
        <v>-58462.687920000004</v>
      </c>
      <c r="J17" s="35">
        <f>C17*(Plan2!$I$17*Plan3!$I$17)</f>
        <v>0</v>
      </c>
      <c r="K17" s="35">
        <f>C17*(Plan2!$J$17*Plan3!$J$17)</f>
        <v>0</v>
      </c>
      <c r="L17" s="35">
        <f>C17*(Plan2!$K$17*Plan3!$K$17)</f>
        <v>-201048.70032000003</v>
      </c>
      <c r="M17" s="35">
        <f>C17*(Plan2!$L$17*Plan3!$L$17)</f>
        <v>677768</v>
      </c>
      <c r="N17" s="35">
        <f>C17*(Plan2!$M$17*Plan3!$M$17)</f>
        <v>-271359.244</v>
      </c>
      <c r="O17" s="35">
        <f>C17*(Plan2!$N$17*Plan3!$N$17)</f>
        <v>0</v>
      </c>
      <c r="P17" s="35">
        <f>C17*(Plan2!$O$17*Plan3!$O$17)</f>
        <v>0</v>
      </c>
      <c r="Q17" s="35">
        <f>C17*(Plan2!$P$17*Plan3!$P$17)</f>
        <v>0</v>
      </c>
      <c r="R17" s="35">
        <f>C17*(Plan2!$Q$17*Plan3!$Q$17)</f>
        <v>0</v>
      </c>
      <c r="S17" s="35">
        <f>C17*(Plan2!$R$17*Plan3!$R$17)</f>
        <v>0</v>
      </c>
      <c r="T17" s="35">
        <f>C17*(Plan2!$S$17*Plan3!$S$17)</f>
        <v>0</v>
      </c>
      <c r="U17" s="35">
        <f>C17*(Plan2!$T$17*Plan3!$T$17)</f>
        <v>0</v>
      </c>
      <c r="V17" s="35">
        <f>C17*(Plan2!$U$17*Plan3!$U$17)</f>
        <v>0</v>
      </c>
      <c r="W17" s="35">
        <f>C17*(Plan2!$V$17*Plan3!$V$17)</f>
        <v>0</v>
      </c>
      <c r="X17" s="35">
        <f>C17*(Plan2!$W$17*Plan3!$W$17)</f>
        <v>0</v>
      </c>
      <c r="Y17" s="35">
        <f>C17*(Plan2!$X$17*Plan3!$X$17)</f>
        <v>0</v>
      </c>
      <c r="Z17" s="35">
        <f>C17*(Plan2!$Y$17*Plan3!$Y$17)</f>
        <v>0</v>
      </c>
      <c r="AA17" s="35">
        <f>C17*(Plan2!$Z$17*Plan3!$Z$17)</f>
        <v>0</v>
      </c>
      <c r="AB17" s="35">
        <f>C17*(Plan2!$AA$17*Plan3!$AA$17)</f>
        <v>0</v>
      </c>
      <c r="AC17" s="35">
        <f>C17*(Plan2!$AB$17*Plan3!$AB$17)</f>
        <v>0</v>
      </c>
      <c r="AD17" s="35">
        <f>C17*(Plan2!$AC$17*Plan3!$AC$17)</f>
        <v>0</v>
      </c>
      <c r="AE17" s="35">
        <f>C17*(Plan2!$AD$17*Plan3!$AD$17)</f>
        <v>0</v>
      </c>
      <c r="AF17" s="35">
        <f>C17*(Plan2!$AE$17*Plan3!$AE$17)</f>
        <v>0</v>
      </c>
      <c r="AG17" s="35">
        <f>C17*(Plan2!$AF$17*Plan3!$AF$17)</f>
        <v>0</v>
      </c>
      <c r="AH17" s="35">
        <f>D17*(Plan2!$AF$17*Plan3!$AF$17)</f>
        <v>0</v>
      </c>
      <c r="AI17" s="5"/>
    </row>
    <row r="18" spans="1:35" ht="15">
      <c r="A18" s="9" t="s">
        <v>77</v>
      </c>
      <c r="B18" s="10" t="s">
        <v>11</v>
      </c>
      <c r="C18" s="11">
        <v>3.482</v>
      </c>
      <c r="D18" s="35">
        <f>C18*(Plan2!$C$18*Plan3!$C$18)</f>
        <v>0</v>
      </c>
      <c r="E18" s="35">
        <f>C18*(Plan2!$D$18*Plan3!$D$18)</f>
        <v>0</v>
      </c>
      <c r="F18" s="35">
        <f>C18*(Plan2!$E$18*Plan3!$E$18)</f>
        <v>-650173.2103472</v>
      </c>
      <c r="G18" s="35">
        <f>C18*(Plan2!$F$18*Plan3!$F$18)</f>
        <v>0</v>
      </c>
      <c r="H18" s="35">
        <f>C18*(Plan2!$G$18*Plan3!$G$18)</f>
        <v>561039.9917268</v>
      </c>
      <c r="I18" s="35">
        <f>C18*(Plan2!$H$18*Plan3!$H$18)</f>
        <v>157406.2693366</v>
      </c>
      <c r="J18" s="35">
        <f>C18*(Plan2!$I$18*Plan3!$I$18)</f>
        <v>0</v>
      </c>
      <c r="K18" s="35">
        <f>C18*(Plan2!$J$18*Plan3!$J$18)</f>
        <v>0</v>
      </c>
      <c r="L18" s="35">
        <f>C18*(Plan2!$K$18*Plan3!$K$18)</f>
        <v>-130226.0398794</v>
      </c>
      <c r="M18" s="35">
        <f>C18*(Plan2!$L$18*Plan3!$L$18)</f>
        <v>-607682.1220000001</v>
      </c>
      <c r="N18" s="35">
        <f>C18*(Plan2!$M$18*Plan3!$M$18)</f>
        <v>-779464.544584</v>
      </c>
      <c r="O18" s="35">
        <f>C18*(Plan2!$N$18*Plan3!$N$18)</f>
        <v>0</v>
      </c>
      <c r="P18" s="35">
        <f>C18*(Plan2!$O$18*Plan3!$O$18)</f>
        <v>0</v>
      </c>
      <c r="Q18" s="35">
        <f>C18*(Plan2!$P$18*Plan3!$P$18)</f>
        <v>0</v>
      </c>
      <c r="R18" s="35">
        <f>C18*(Plan2!$Q$18*Plan3!$Q$18)</f>
        <v>0</v>
      </c>
      <c r="S18" s="35">
        <f>C18*(Plan2!$R$18*Plan3!$R$18)</f>
        <v>0</v>
      </c>
      <c r="T18" s="35">
        <f>C18*(Plan2!$S$18*Plan3!$S$18)</f>
        <v>0</v>
      </c>
      <c r="U18" s="35">
        <f>C18*(Plan2!$T$18*Plan3!$T$18)</f>
        <v>0</v>
      </c>
      <c r="V18" s="35">
        <f>C18*(Plan2!$U$18*Plan3!$U$18)</f>
        <v>0</v>
      </c>
      <c r="W18" s="35">
        <f>C18*(Plan2!$V$18*Plan3!$V$18)</f>
        <v>0</v>
      </c>
      <c r="X18" s="35">
        <f>C18*(Plan2!$W$18*Plan3!$W$18)</f>
        <v>0</v>
      </c>
      <c r="Y18" s="35">
        <f>C18*(Plan2!$X$18*Plan3!$X$18)</f>
        <v>0</v>
      </c>
      <c r="Z18" s="35">
        <f>C18*(Plan2!$Y$18*Plan3!$Y$18)</f>
        <v>0</v>
      </c>
      <c r="AA18" s="35">
        <f>C18*(Plan2!$Z$18*Plan3!$Z$18)</f>
        <v>0</v>
      </c>
      <c r="AB18" s="35">
        <f>C18*(Plan2!$AA$18*Plan3!$AA$18)</f>
        <v>0</v>
      </c>
      <c r="AC18" s="35">
        <f>C18*(Plan2!$AB$18*Plan3!$AB$18)</f>
        <v>0</v>
      </c>
      <c r="AD18" s="35">
        <f>C18*(Plan2!$AC$18*Plan3!$AC$18)</f>
        <v>0</v>
      </c>
      <c r="AE18" s="35">
        <f>C18*(Plan2!$AD$18*Plan3!$AD$18)</f>
        <v>0</v>
      </c>
      <c r="AF18" s="35">
        <f>C18*(Plan2!$AE$18*Plan3!$AE$18)</f>
        <v>0</v>
      </c>
      <c r="AG18" s="35">
        <f>C18*(Plan2!$AF$18*Plan3!$AF$18)</f>
        <v>0</v>
      </c>
      <c r="AH18" s="35">
        <f>D18*(Plan2!$AF$18*Plan3!$AF$18)</f>
        <v>0</v>
      </c>
      <c r="AI18" s="5"/>
    </row>
    <row r="19" spans="1:35" ht="15">
      <c r="A19" s="9" t="s">
        <v>78</v>
      </c>
      <c r="B19" s="10" t="s">
        <v>12</v>
      </c>
      <c r="C19" s="11">
        <v>3.345</v>
      </c>
      <c r="D19" s="35">
        <f>C19*(Plan2!$C$19*Plan3!$C$19)</f>
        <v>0</v>
      </c>
      <c r="E19" s="35">
        <f>C19*(Plan2!$D$19*Plan3!$D$19)</f>
        <v>-1383036.6652200003</v>
      </c>
      <c r="F19" s="35">
        <f>C19*(Plan2!$E$19*Plan3!$E$19)</f>
        <v>-1434095.7530685</v>
      </c>
      <c r="G19" s="35">
        <f>C19*(Plan2!$F$19*Plan3!$F$19)</f>
        <v>-1026523.364055</v>
      </c>
      <c r="H19" s="35">
        <f>C19*(Plan2!$G$19*Plan3!$G$19)</f>
        <v>1989189.717426</v>
      </c>
      <c r="I19" s="35">
        <f>C19*(Plan2!$H$19*Plan3!$H$19)</f>
        <v>-737309.7351975001</v>
      </c>
      <c r="J19" s="35">
        <f>C19*(Plan2!$I$19*Plan3!$I$19)</f>
        <v>0</v>
      </c>
      <c r="K19" s="35">
        <f>C19*(Plan2!$J$19*Plan3!$J$19)</f>
        <v>0</v>
      </c>
      <c r="L19" s="35">
        <f>C19*(Plan2!$K$19*Plan3!$K$19)</f>
        <v>-596279.25846</v>
      </c>
      <c r="M19" s="35">
        <f>C19*(Plan2!$L$19*Plan3!$L$19)</f>
        <v>0</v>
      </c>
      <c r="N19" s="35">
        <f>C19*(Plan2!$M$19*Plan3!$M$19)</f>
        <v>-93238.858479</v>
      </c>
      <c r="O19" s="35">
        <f>C19*(Plan2!$N$19*Plan3!$N$19)</f>
        <v>0</v>
      </c>
      <c r="P19" s="35">
        <f>C19*(Plan2!$O$19*Plan3!$O$19)</f>
        <v>0</v>
      </c>
      <c r="Q19" s="35">
        <f>C19*(Plan2!$P$19*Plan3!$P$19)</f>
        <v>0</v>
      </c>
      <c r="R19" s="35">
        <f>C19*(Plan2!$Q$19*Plan3!$Q$19)</f>
        <v>0</v>
      </c>
      <c r="S19" s="35">
        <f>C19*(Plan2!$R$19*Plan3!$R$19)</f>
        <v>0</v>
      </c>
      <c r="T19" s="35">
        <f>C19*(Plan2!$S$19*Plan3!$S$19)</f>
        <v>0</v>
      </c>
      <c r="U19" s="35">
        <f>C19*(Plan2!$T$19*Plan3!$T$19)</f>
        <v>0</v>
      </c>
      <c r="V19" s="35">
        <f>C19*(Plan2!$U$19*Plan3!$U$19)</f>
        <v>0</v>
      </c>
      <c r="W19" s="35">
        <f>C19*(Plan2!$V$19*Plan3!$V$19)</f>
        <v>0</v>
      </c>
      <c r="X19" s="35">
        <f>C19*(Plan2!$W$19*Plan3!$W$19)</f>
        <v>0</v>
      </c>
      <c r="Y19" s="35">
        <f>C19*(Plan2!$X$19*Plan3!$X$19)</f>
        <v>0</v>
      </c>
      <c r="Z19" s="35">
        <f>C19*(Plan2!$Y$19*Plan3!$Y$19)</f>
        <v>0</v>
      </c>
      <c r="AA19" s="35">
        <f>C19*(Plan2!$Z$19*Plan3!$Z$19)</f>
        <v>0</v>
      </c>
      <c r="AB19" s="35">
        <f>C19*(Plan2!$AA$19*Plan3!$AA$19)</f>
        <v>0</v>
      </c>
      <c r="AC19" s="35">
        <f>C19*(Plan2!$AB$19*Plan3!$AB$19)</f>
        <v>0</v>
      </c>
      <c r="AD19" s="35">
        <f>C19*(Plan2!$AC$19*Plan3!$AC$19)</f>
        <v>0</v>
      </c>
      <c r="AE19" s="35">
        <f>C19*(Plan2!$AD$19*Plan3!$AD$19)</f>
        <v>0</v>
      </c>
      <c r="AF19" s="35">
        <f>C19*(Plan2!$AE$19*Plan3!$AE$19)</f>
        <v>0</v>
      </c>
      <c r="AG19" s="35">
        <f>C19*(Plan2!$AF$19*Plan3!$AF$19)</f>
        <v>0</v>
      </c>
      <c r="AH19" s="35">
        <f>D19*(Plan2!$AF$19*Plan3!$AF$19)</f>
        <v>0</v>
      </c>
      <c r="AI19" s="5"/>
    </row>
    <row r="20" spans="1:35" ht="15">
      <c r="A20" s="9" t="s">
        <v>51</v>
      </c>
      <c r="B20" s="10" t="s">
        <v>13</v>
      </c>
      <c r="C20" s="11">
        <v>2.527</v>
      </c>
      <c r="D20" s="35">
        <f>C20*(Plan2!$C$20*Plan3!$C$20)</f>
        <v>0</v>
      </c>
      <c r="E20" s="35">
        <f>C20*(Plan2!$D$20*Plan3!$D$20)</f>
        <v>8979475.177121399</v>
      </c>
      <c r="F20" s="35">
        <f>C20*(Plan2!$E$20*Plan3!$E$20)</f>
        <v>-7569399.5952428</v>
      </c>
      <c r="G20" s="35">
        <f>C20*(Plan2!$F$20*Plan3!$F$20)</f>
        <v>-3056422.2816204</v>
      </c>
      <c r="H20" s="35">
        <f>C20*(Plan2!$G$20*Plan3!$G$20)</f>
        <v>-3631436.9231546</v>
      </c>
      <c r="I20" s="35">
        <f>C20*(Plan2!$H$20*Plan3!$H$20)</f>
        <v>-7455974.132838001</v>
      </c>
      <c r="J20" s="35">
        <f>C20*(Plan2!$I$20*Plan3!$I$20)</f>
        <v>0</v>
      </c>
      <c r="K20" s="35">
        <f>C20*(Plan2!$J$20*Plan3!$J$20)</f>
        <v>0</v>
      </c>
      <c r="L20" s="35">
        <f>C20*(Plan2!$K$20*Plan3!$K$20)</f>
        <v>-606170.824077</v>
      </c>
      <c r="M20" s="35">
        <f>C20*(Plan2!$L$20*Plan3!$L$20)</f>
        <v>-7218810.144</v>
      </c>
      <c r="N20" s="35">
        <f>C20*(Plan2!$M$20*Plan3!$M$20)</f>
        <v>-2251027.714796</v>
      </c>
      <c r="O20" s="35">
        <f>C20*(Plan2!$N$20*Plan3!$N$20)</f>
        <v>0</v>
      </c>
      <c r="P20" s="35">
        <f>C20*(Plan2!$O$20*Plan3!$O$20)</f>
        <v>0</v>
      </c>
      <c r="Q20" s="35">
        <f>C20*(Plan2!$P$20*Plan3!$P$20)</f>
        <v>0</v>
      </c>
      <c r="R20" s="35">
        <f>C20*(Plan2!$Q$20*Plan3!$Q$20)</f>
        <v>0</v>
      </c>
      <c r="S20" s="35">
        <f>C20*(Plan2!$R$20*Plan3!$R$20)</f>
        <v>0</v>
      </c>
      <c r="T20" s="35">
        <f>C20*(Plan2!$S$20*Plan3!$S$20)</f>
        <v>0</v>
      </c>
      <c r="U20" s="35">
        <f>C20*(Plan2!$T$20*Plan3!$T$20)</f>
        <v>0</v>
      </c>
      <c r="V20" s="35">
        <f>C20*(Plan2!$U$20*Plan3!$U$20)</f>
        <v>0</v>
      </c>
      <c r="W20" s="35">
        <f>C20*(Plan2!$V$20*Plan3!$V$20)</f>
        <v>0</v>
      </c>
      <c r="X20" s="35">
        <f>C20*(Plan2!$W$20*Plan3!$W$20)</f>
        <v>0</v>
      </c>
      <c r="Y20" s="35">
        <f>C20*(Plan2!$X$20*Plan3!$X$20)</f>
        <v>0</v>
      </c>
      <c r="Z20" s="35">
        <f>C20*(Plan2!$Y$20*Plan3!$Y$20)</f>
        <v>0</v>
      </c>
      <c r="AA20" s="35">
        <f>C20*(Plan2!$Z$20*Plan3!$Z$20)</f>
        <v>0</v>
      </c>
      <c r="AB20" s="35">
        <f>C20*(Plan2!$AA$20*Plan3!$AA$20)</f>
        <v>0</v>
      </c>
      <c r="AC20" s="35">
        <f>C20*(Plan2!$AB$20*Plan3!$AB$20)</f>
        <v>0</v>
      </c>
      <c r="AD20" s="35">
        <f>C20*(Plan2!$AC$20*Plan3!$AC$20)</f>
        <v>0</v>
      </c>
      <c r="AE20" s="35">
        <f>C20*(Plan2!$AD$20*Plan3!$AD$20)</f>
        <v>0</v>
      </c>
      <c r="AF20" s="35">
        <f>C20*(Plan2!$AE$20*Plan3!$AE$20)</f>
        <v>0</v>
      </c>
      <c r="AG20" s="35">
        <f>C20*(Plan2!$AF$20*Plan3!$AF$20)</f>
        <v>0</v>
      </c>
      <c r="AH20" s="35">
        <f>D20*(Plan2!$AF$20*Plan3!$AF$20)</f>
        <v>0</v>
      </c>
      <c r="AI20" s="5"/>
    </row>
    <row r="21" spans="1:35" ht="15">
      <c r="A21" s="9" t="s">
        <v>52</v>
      </c>
      <c r="B21" s="10" t="s">
        <v>14</v>
      </c>
      <c r="C21" s="11">
        <v>2.407</v>
      </c>
      <c r="D21" s="35">
        <f>C21*(Plan2!$C$21*Plan3!$C$21)</f>
        <v>0</v>
      </c>
      <c r="E21" s="35">
        <f>C21*(Plan2!$D$21*Plan3!$D$21)</f>
        <v>3596760.1252698</v>
      </c>
      <c r="F21" s="35">
        <f>C21*(Plan2!$E$21*Plan3!$E$21)</f>
        <v>-5534323.2508056</v>
      </c>
      <c r="G21" s="35">
        <f>C21*(Plan2!$F$21*Plan3!$F$21)</f>
        <v>-2309872.4490856</v>
      </c>
      <c r="H21" s="35">
        <f>C21*(Plan2!$G$21*Plan3!$G$21)</f>
        <v>-2904254.9051488</v>
      </c>
      <c r="I21" s="35">
        <f>C21*(Plan2!$H$21*Plan3!$H$21)</f>
        <v>243461.5780584</v>
      </c>
      <c r="J21" s="35">
        <f>C21*(Plan2!$I$21*Plan3!$I$21)</f>
        <v>0</v>
      </c>
      <c r="K21" s="35">
        <f>C21*(Plan2!$J$21*Plan3!$J$21)</f>
        <v>0</v>
      </c>
      <c r="L21" s="35">
        <f>C21*(Plan2!$K$21*Plan3!$K$21)</f>
        <v>-396608.572488</v>
      </c>
      <c r="M21" s="35">
        <f>C21*(Plan2!$L$21*Plan3!$L$21)</f>
        <v>-695834.816</v>
      </c>
      <c r="N21" s="35">
        <f>C21*(Plan2!$M$21*Plan3!$M$21)</f>
        <v>-2620283.7204819</v>
      </c>
      <c r="O21" s="35">
        <f>C21*(Plan2!$N$21*Plan3!$N$21)</f>
        <v>0</v>
      </c>
      <c r="P21" s="35">
        <f>C21*(Plan2!$O$21*Plan3!$O$21)</f>
        <v>0</v>
      </c>
      <c r="Q21" s="35">
        <f>C21*(Plan2!$P$21*Plan3!$P$21)</f>
        <v>0</v>
      </c>
      <c r="R21" s="35">
        <f>C21*(Plan2!$Q$21*Plan3!$Q$21)</f>
        <v>0</v>
      </c>
      <c r="S21" s="35">
        <f>C21*(Plan2!$R$21*Plan3!$R$21)</f>
        <v>0</v>
      </c>
      <c r="T21" s="35">
        <f>C21*(Plan2!$S$21*Plan3!$S$21)</f>
        <v>0</v>
      </c>
      <c r="U21" s="35">
        <f>C21*(Plan2!$T$21*Plan3!$T$21)</f>
        <v>0</v>
      </c>
      <c r="V21" s="35">
        <f>C21*(Plan2!$U$21*Plan3!$U$21)</f>
        <v>0</v>
      </c>
      <c r="W21" s="35">
        <f>C21*(Plan2!$V$21*Plan3!$V$21)</f>
        <v>0</v>
      </c>
      <c r="X21" s="35">
        <f>C21*(Plan2!$W$21*Plan3!$W$21)</f>
        <v>0</v>
      </c>
      <c r="Y21" s="35">
        <f>C21*(Plan2!$X$21*Plan3!$X$21)</f>
        <v>0</v>
      </c>
      <c r="Z21" s="35">
        <f>C21*(Plan2!$Y$21*Plan3!$Y$21)</f>
        <v>0</v>
      </c>
      <c r="AA21" s="35">
        <f>C21*(Plan2!$Z$21*Plan3!$Z$21)</f>
        <v>0</v>
      </c>
      <c r="AB21" s="35">
        <f>C21*(Plan2!$AA$21*Plan3!$AA$21)</f>
        <v>0</v>
      </c>
      <c r="AC21" s="35">
        <f>C21*(Plan2!$AB$21*Plan3!$AB$21)</f>
        <v>0</v>
      </c>
      <c r="AD21" s="35">
        <f>C21*(Plan2!$AC$21*Plan3!$AC$21)</f>
        <v>0</v>
      </c>
      <c r="AE21" s="35">
        <f>C21*(Plan2!$AD$21*Plan3!$AD$21)</f>
        <v>0</v>
      </c>
      <c r="AF21" s="35">
        <f>C21*(Plan2!$AE$21*Plan3!$AE$21)</f>
        <v>0</v>
      </c>
      <c r="AG21" s="35">
        <f>C21*(Plan2!$AF$21*Plan3!$AF$21)</f>
        <v>0</v>
      </c>
      <c r="AH21" s="35">
        <f>D21*(Plan2!$AF$21*Plan3!$AF$21)</f>
        <v>0</v>
      </c>
      <c r="AI21" s="5"/>
    </row>
    <row r="22" spans="1:35" ht="15">
      <c r="A22" s="9" t="s">
        <v>53</v>
      </c>
      <c r="B22" s="10" t="s">
        <v>15</v>
      </c>
      <c r="C22" s="11">
        <v>2.416</v>
      </c>
      <c r="D22" s="35">
        <f>C22*(Plan2!$C$22*Plan3!$C$22)</f>
        <v>0</v>
      </c>
      <c r="E22" s="35">
        <f>C22*(Plan2!$D$22*Plan3!$D$22)</f>
        <v>1962821.002184</v>
      </c>
      <c r="F22" s="35">
        <f>C22*(Plan2!$E$22*Plan3!$E$22)</f>
        <v>-4108316.7462303997</v>
      </c>
      <c r="G22" s="35">
        <f>C22*(Plan2!$F$22*Plan3!$F$22)</f>
        <v>792641.898496</v>
      </c>
      <c r="H22" s="35">
        <f>C22*(Plan2!$G$22*Plan3!$G$22)</f>
        <v>-934590.638376</v>
      </c>
      <c r="I22" s="35">
        <f>C22*(Plan2!$H$22*Plan3!$H$22)</f>
        <v>-119260.87777759999</v>
      </c>
      <c r="J22" s="35">
        <f>C22*(Plan2!$I$22*Plan3!$I$22)</f>
        <v>0</v>
      </c>
      <c r="K22" s="35">
        <f>C22*(Plan2!$J$22*Plan3!$J$22)</f>
        <v>0</v>
      </c>
      <c r="L22" s="35">
        <f>C22*(Plan2!$K$22*Plan3!$K$22)</f>
        <v>-543092.3384832001</v>
      </c>
      <c r="M22" s="35">
        <f>C22*(Plan2!$L$22*Plan3!$L$22)</f>
        <v>-5113753.92</v>
      </c>
      <c r="N22" s="35">
        <f>C22*(Plan2!$M$22*Plan3!$M$22)</f>
        <v>-4076382.1384416</v>
      </c>
      <c r="O22" s="35">
        <f>C22*(Plan2!$N$22*Plan3!$N$22)</f>
        <v>0</v>
      </c>
      <c r="P22" s="35">
        <f>C22*(Plan2!$O$22*Plan3!$O$22)</f>
        <v>0</v>
      </c>
      <c r="Q22" s="35">
        <f>C22*(Plan2!$P$22*Plan3!$P$22)</f>
        <v>0</v>
      </c>
      <c r="R22" s="35">
        <f>C22*(Plan2!$Q$22*Plan3!$Q$22)</f>
        <v>0</v>
      </c>
      <c r="S22" s="35">
        <f>C22*(Plan2!$R$22*Plan3!$R$22)</f>
        <v>0</v>
      </c>
      <c r="T22" s="35">
        <f>C22*(Plan2!$S$22*Plan3!$S$22)</f>
        <v>0</v>
      </c>
      <c r="U22" s="35">
        <f>C22*(Plan2!$T$22*Plan3!$T$22)</f>
        <v>0</v>
      </c>
      <c r="V22" s="35">
        <f>C22*(Plan2!$U$22*Plan3!$U$22)</f>
        <v>0</v>
      </c>
      <c r="W22" s="35">
        <f>C22*(Plan2!$V$22*Plan3!$V$22)</f>
        <v>0</v>
      </c>
      <c r="X22" s="35">
        <f>C22*(Plan2!$W$22*Plan3!$W$22)</f>
        <v>0</v>
      </c>
      <c r="Y22" s="35">
        <f>C22*(Plan2!$X$22*Plan3!$X$22)</f>
        <v>0</v>
      </c>
      <c r="Z22" s="35">
        <f>C22*(Plan2!$Y$22*Plan3!$Y$22)</f>
        <v>0</v>
      </c>
      <c r="AA22" s="35">
        <f>C22*(Plan2!$Z$22*Plan3!$Z$22)</f>
        <v>0</v>
      </c>
      <c r="AB22" s="35">
        <f>C22*(Plan2!$AA$22*Plan3!$AA$22)</f>
        <v>0</v>
      </c>
      <c r="AC22" s="35">
        <f>C22*(Plan2!$AB$22*Plan3!$AB$22)</f>
        <v>0</v>
      </c>
      <c r="AD22" s="35">
        <f>C22*(Plan2!$AC$22*Plan3!$AC$22)</f>
        <v>0</v>
      </c>
      <c r="AE22" s="35">
        <f>C22*(Plan2!$AD$22*Plan3!$AD$22)</f>
        <v>0</v>
      </c>
      <c r="AF22" s="35">
        <f>C22*(Plan2!$AE$22*Plan3!$AE$22)</f>
        <v>0</v>
      </c>
      <c r="AG22" s="35">
        <f>C22*(Plan2!$AF$22*Plan3!$AF$22)</f>
        <v>0</v>
      </c>
      <c r="AH22" s="35">
        <f>D22*(Plan2!$AF$22*Plan3!$AF$22)</f>
        <v>0</v>
      </c>
      <c r="AI22" s="5"/>
    </row>
    <row r="23" spans="1:35" ht="15">
      <c r="A23" s="9" t="s">
        <v>54</v>
      </c>
      <c r="B23" s="10" t="s">
        <v>16</v>
      </c>
      <c r="C23" s="12">
        <v>1.24</v>
      </c>
      <c r="D23" s="35">
        <f>C23*(Plan2!$C$23*Plan3!$C$23)</f>
        <v>0</v>
      </c>
      <c r="E23" s="35">
        <f>C23*(Plan2!$D$23*Plan3!$D$23)</f>
        <v>-287091.918344</v>
      </c>
      <c r="F23" s="35">
        <f>C23*(Plan2!$E$23*Plan3!$E$23)</f>
        <v>175709.32928</v>
      </c>
      <c r="G23" s="35">
        <f>C23*(Plan2!$F$23*Plan3!$F$23)</f>
        <v>-453471.52655999997</v>
      </c>
      <c r="H23" s="35">
        <f>C23*(Plan2!$G$23*Plan3!$G$23)</f>
        <v>-242275.54595200001</v>
      </c>
      <c r="I23" s="35">
        <f>C23*(Plan2!$H$23*Plan3!$H$23)</f>
        <v>-2986181.265024</v>
      </c>
      <c r="J23" s="35">
        <f>C23*(Plan2!$I$23*Plan3!$I$23)</f>
        <v>0</v>
      </c>
      <c r="K23" s="35">
        <f>C23*(Plan2!$J$23*Plan3!$J$23)</f>
        <v>0</v>
      </c>
      <c r="L23" s="35">
        <f>C23*(Plan2!$K$23*Plan3!$K$23)</f>
        <v>0</v>
      </c>
      <c r="M23" s="35">
        <f>C23*(Plan2!$L$23*Plan3!$L$23)</f>
        <v>-229342.96</v>
      </c>
      <c r="N23" s="35">
        <f>C23*(Plan2!$M$23*Plan3!$M$23)</f>
        <v>-283835.211856</v>
      </c>
      <c r="O23" s="35">
        <f>C23*(Plan2!$N$23*Plan3!$N$23)</f>
        <v>0</v>
      </c>
      <c r="P23" s="35">
        <f>C23*(Plan2!$O$23*Plan3!$O$23)</f>
        <v>0</v>
      </c>
      <c r="Q23" s="35">
        <f>C23*(Plan2!$P$23*Plan3!$P$23)</f>
        <v>0</v>
      </c>
      <c r="R23" s="35">
        <f>C23*(Plan2!$Q$23*Plan3!$Q$23)</f>
        <v>0</v>
      </c>
      <c r="S23" s="35">
        <f>C23*(Plan2!$R$23*Plan3!$R$23)</f>
        <v>0</v>
      </c>
      <c r="T23" s="35">
        <f>C23*(Plan2!$S$23*Plan3!$S$23)</f>
        <v>0</v>
      </c>
      <c r="U23" s="35">
        <f>C23*(Plan2!$T$23*Plan3!$T$23)</f>
        <v>0</v>
      </c>
      <c r="V23" s="35">
        <f>C23*(Plan2!$U$23*Plan3!$U$23)</f>
        <v>0</v>
      </c>
      <c r="W23" s="35">
        <f>C23*(Plan2!$V$23*Plan3!$V$23)</f>
        <v>0</v>
      </c>
      <c r="X23" s="35">
        <f>C23*(Plan2!$W$23*Plan3!$W$23)</f>
        <v>0</v>
      </c>
      <c r="Y23" s="35">
        <f>C23*(Plan2!$X$23*Plan3!$X$23)</f>
        <v>0</v>
      </c>
      <c r="Z23" s="35">
        <f>C23*(Plan2!$Y$23*Plan3!$Y$23)</f>
        <v>0</v>
      </c>
      <c r="AA23" s="35">
        <f>C23*(Plan2!$Z$23*Plan3!$Z$23)</f>
        <v>0</v>
      </c>
      <c r="AB23" s="35">
        <f>C23*(Plan2!$AA$23*Plan3!$AA$23)</f>
        <v>0</v>
      </c>
      <c r="AC23" s="35">
        <f>C23*(Plan2!$AB$23*Plan3!$AB$23)</f>
        <v>0</v>
      </c>
      <c r="AD23" s="35">
        <f>C23*(Plan2!$AC$23*Plan3!$AC$23)</f>
        <v>0</v>
      </c>
      <c r="AE23" s="35">
        <f>C23*(Plan2!$AD$23*Plan3!$AD$23)</f>
        <v>0</v>
      </c>
      <c r="AF23" s="35">
        <f>C23*(Plan2!$AE$23*Plan3!$AE$23)</f>
        <v>0</v>
      </c>
      <c r="AG23" s="35">
        <f>C23*(Plan2!$AF$23*Plan3!$AF$23)</f>
        <v>0</v>
      </c>
      <c r="AH23" s="35">
        <f>D23*(Plan2!$AF$23*Plan3!$AF$23)</f>
        <v>0</v>
      </c>
      <c r="AI23" s="5"/>
    </row>
    <row r="24" spans="1:35" ht="15">
      <c r="A24" s="9" t="s">
        <v>55</v>
      </c>
      <c r="B24" s="10" t="s">
        <v>17</v>
      </c>
      <c r="C24" s="12">
        <v>1.58</v>
      </c>
      <c r="D24" s="35">
        <f>C24*(Plan2!$C$24*Plan3!$C$24)</f>
        <v>0</v>
      </c>
      <c r="E24" s="35">
        <f>C24*(Plan2!$D$24*Plan3!$D$24)</f>
        <v>1053970.5605</v>
      </c>
      <c r="F24" s="35">
        <f>C24*(Plan2!$E$24*Plan3!$E$24)</f>
        <v>-3513290.321178</v>
      </c>
      <c r="G24" s="35">
        <f>C24*(Plan2!$F$24*Plan3!$F$24)</f>
        <v>9444989.760706</v>
      </c>
      <c r="H24" s="35">
        <f>C24*(Plan2!$G$24*Plan3!$G$24)</f>
        <v>-56640.869844</v>
      </c>
      <c r="I24" s="35">
        <f>C24*(Plan2!$H$24*Plan3!$H$24)</f>
        <v>-492841.53792</v>
      </c>
      <c r="J24" s="35">
        <f>C24*(Plan2!$I$24*Plan3!$I$24)</f>
        <v>0</v>
      </c>
      <c r="K24" s="35">
        <f>C24*(Plan2!$J$24*Plan3!$J$24)</f>
        <v>0</v>
      </c>
      <c r="L24" s="35">
        <f>C24*(Plan2!$K$24*Plan3!$K$24)</f>
        <v>133013.715206</v>
      </c>
      <c r="M24" s="35">
        <f>C24*(Plan2!$L$24*Plan3!$L$24)</f>
        <v>-169218</v>
      </c>
      <c r="N24" s="35">
        <f>C24*(Plan2!$M$24*Plan3!$M$24)</f>
        <v>-55887.815932000005</v>
      </c>
      <c r="O24" s="35">
        <f>C24*(Plan2!$N$24*Plan3!$N$24)</f>
        <v>0</v>
      </c>
      <c r="P24" s="35">
        <f>C24*(Plan2!$O$24*Plan3!$O$24)</f>
        <v>0</v>
      </c>
      <c r="Q24" s="35">
        <f>C24*(Plan2!$P$24*Plan3!$P$24)</f>
        <v>0</v>
      </c>
      <c r="R24" s="35">
        <f>C24*(Plan2!$Q$24*Plan3!$Q$24)</f>
        <v>0</v>
      </c>
      <c r="S24" s="35">
        <f>C24*(Plan2!$R$24*Plan3!$R$24)</f>
        <v>0</v>
      </c>
      <c r="T24" s="35">
        <f>C24*(Plan2!$S$24*Plan3!$S$24)</f>
        <v>0</v>
      </c>
      <c r="U24" s="35">
        <f>C24*(Plan2!$T$24*Plan3!$T$24)</f>
        <v>0</v>
      </c>
      <c r="V24" s="35">
        <f>C24*(Plan2!$U$24*Plan3!$U$24)</f>
        <v>0</v>
      </c>
      <c r="W24" s="35">
        <f>C24*(Plan2!$V$24*Plan3!$V$24)</f>
        <v>0</v>
      </c>
      <c r="X24" s="35">
        <f>C24*(Plan2!$W$24*Plan3!$W$24)</f>
        <v>0</v>
      </c>
      <c r="Y24" s="35">
        <f>C24*(Plan2!$X$24*Plan3!$X$24)</f>
        <v>0</v>
      </c>
      <c r="Z24" s="35">
        <f>C24*(Plan2!$Y$24*Plan3!$Y$24)</f>
        <v>0</v>
      </c>
      <c r="AA24" s="35">
        <f>C24*(Plan2!$Z$24*Plan3!$Z$24)</f>
        <v>0</v>
      </c>
      <c r="AB24" s="35">
        <f>C24*(Plan2!$AA$24*Plan3!$AA$24)</f>
        <v>0</v>
      </c>
      <c r="AC24" s="35">
        <f>C24*(Plan2!$AB$24*Plan3!$AB$24)</f>
        <v>0</v>
      </c>
      <c r="AD24" s="35">
        <f>C24*(Plan2!$AC$24*Plan3!$AC$24)</f>
        <v>0</v>
      </c>
      <c r="AE24" s="35">
        <f>C24*(Plan2!$AD$24*Plan3!$AD$24)</f>
        <v>0</v>
      </c>
      <c r="AF24" s="35">
        <f>C24*(Plan2!$AE$24*Plan3!$AE$24)</f>
        <v>0</v>
      </c>
      <c r="AG24" s="35">
        <f>C24*(Plan2!$AF$24*Plan3!$AF$24)</f>
        <v>0</v>
      </c>
      <c r="AH24" s="35">
        <f>D24*(Plan2!$AF$24*Plan3!$AF$24)</f>
        <v>0</v>
      </c>
      <c r="AI24" s="5"/>
    </row>
    <row r="25" spans="1:35" ht="15">
      <c r="A25" s="9" t="s">
        <v>80</v>
      </c>
      <c r="B25" s="10" t="s">
        <v>18</v>
      </c>
      <c r="C25" s="12">
        <v>1.305</v>
      </c>
      <c r="D25" s="35">
        <f>C25*(Plan2!$C$25*Plan3!$C$25)</f>
        <v>0</v>
      </c>
      <c r="E25" s="35">
        <f>C25*(Plan2!$D$25*Plan3!$D$25)</f>
        <v>-435923.725806</v>
      </c>
      <c r="F25" s="35">
        <f>C25*(Plan2!$E$25*Plan3!$E$25)</f>
        <v>-226508.6118375</v>
      </c>
      <c r="G25" s="35">
        <f>C25*(Plan2!$F$25*Plan3!$F$25)</f>
        <v>-5337.026266499999</v>
      </c>
      <c r="H25" s="35">
        <f>C25*(Plan2!$G$25*Plan3!$G$25)</f>
        <v>307815.88998599997</v>
      </c>
      <c r="I25" s="35">
        <f>C25*(Plan2!$H$25*Plan3!$H$25)</f>
        <v>-6990357.869001</v>
      </c>
      <c r="J25" s="35">
        <f>C25*(Plan2!$I$25*Plan3!$I$25)</f>
        <v>0</v>
      </c>
      <c r="K25" s="35">
        <f>C25*(Plan2!$J$25*Plan3!$J$25)</f>
        <v>0</v>
      </c>
      <c r="L25" s="35">
        <f>C25*(Plan2!$K$25*Plan3!$K$25)</f>
        <v>-3189187.1685554995</v>
      </c>
      <c r="M25" s="35">
        <f>C25*(Plan2!$L$25*Plan3!$L$25)</f>
        <v>1162167.75</v>
      </c>
      <c r="N25" s="35">
        <f>C25*(Plan2!$M$25*Plan3!$M$25)</f>
        <v>-417543.27047550003</v>
      </c>
      <c r="O25" s="35">
        <f>C25*(Plan2!$N$25*Plan3!$N$25)</f>
        <v>0</v>
      </c>
      <c r="P25" s="35">
        <f>C25*(Plan2!$O$25*Plan3!$O$25)</f>
        <v>0</v>
      </c>
      <c r="Q25" s="35">
        <f>C25*(Plan2!$P$25*Plan3!$P$25)</f>
        <v>0</v>
      </c>
      <c r="R25" s="35">
        <f>C25*(Plan2!$Q$25*Plan3!$Q$25)</f>
        <v>0</v>
      </c>
      <c r="S25" s="35">
        <f>C25*(Plan2!$R$25*Plan3!$R$25)</f>
        <v>0</v>
      </c>
      <c r="T25" s="35">
        <f>C25*(Plan2!$S$25*Plan3!$S$25)</f>
        <v>0</v>
      </c>
      <c r="U25" s="35">
        <f>C25*(Plan2!$T$25*Plan3!$T$25)</f>
        <v>0</v>
      </c>
      <c r="V25" s="35">
        <f>C25*(Plan2!$U$25*Plan3!$U$25)</f>
        <v>0</v>
      </c>
      <c r="W25" s="35">
        <f>C25*(Plan2!$V$25*Plan3!$V$25)</f>
        <v>0</v>
      </c>
      <c r="X25" s="35">
        <f>C25*(Plan2!$W$25*Plan3!$W$25)</f>
        <v>0</v>
      </c>
      <c r="Y25" s="35">
        <f>C25*(Plan2!$X$25*Plan3!$X$25)</f>
        <v>0</v>
      </c>
      <c r="Z25" s="35">
        <f>C25*(Plan2!$Y$25*Plan3!$Y$25)</f>
        <v>0</v>
      </c>
      <c r="AA25" s="35">
        <f>C25*(Plan2!$Z$25*Plan3!$Z$25)</f>
        <v>0</v>
      </c>
      <c r="AB25" s="35">
        <f>C25*(Plan2!$AA$25*Plan3!$AA$25)</f>
        <v>0</v>
      </c>
      <c r="AC25" s="35">
        <f>C25*(Plan2!$AB$25*Plan3!$AB$25)</f>
        <v>0</v>
      </c>
      <c r="AD25" s="35">
        <f>C25*(Plan2!$AC$25*Plan3!$AC$25)</f>
        <v>0</v>
      </c>
      <c r="AE25" s="35">
        <f>C25*(Plan2!$AD$25*Plan3!$AD$25)</f>
        <v>0</v>
      </c>
      <c r="AF25" s="35">
        <f>C25*(Plan2!$AE$25*Plan3!$AE$25)</f>
        <v>0</v>
      </c>
      <c r="AG25" s="35">
        <f>C25*(Plan2!$AF$25*Plan3!$AF$25)</f>
        <v>0</v>
      </c>
      <c r="AH25" s="35">
        <f>D25*(Plan2!$AF$25*Plan3!$AF$25)</f>
        <v>0</v>
      </c>
      <c r="AI25" s="5"/>
    </row>
    <row r="26" spans="1:35" ht="15">
      <c r="A26" s="9" t="s">
        <v>56</v>
      </c>
      <c r="B26" s="10" t="s">
        <v>19</v>
      </c>
      <c r="C26" s="11">
        <v>1.396</v>
      </c>
      <c r="D26" s="35">
        <f>C26*(Plan2!$C$26*Plan3!$C$26)</f>
        <v>0</v>
      </c>
      <c r="E26" s="35">
        <f>C26*(Plan2!$D$26*Plan3!$D$26)</f>
        <v>-9327114.577550799</v>
      </c>
      <c r="F26" s="35">
        <f>C26*(Plan2!$E$26*Plan3!$E$26)</f>
        <v>-4548640.800909599</v>
      </c>
      <c r="G26" s="35">
        <f>C26*(Plan2!$F$26*Plan3!$F$26)</f>
        <v>1236778.7877984</v>
      </c>
      <c r="H26" s="35">
        <f>C26*(Plan2!$G$26*Plan3!$G$26)</f>
        <v>-754871.7760615998</v>
      </c>
      <c r="I26" s="35">
        <f>C26*(Plan2!$H$26*Plan3!$H$26)</f>
        <v>-1975766.59317</v>
      </c>
      <c r="J26" s="35">
        <f>C26*(Plan2!$I$26*Plan3!$I$26)</f>
        <v>0</v>
      </c>
      <c r="K26" s="35">
        <f>C26*(Plan2!$J$26*Plan3!$J$26)</f>
        <v>0</v>
      </c>
      <c r="L26" s="35">
        <f>C26*(Plan2!$K$26*Plan3!$K$26)</f>
        <v>-473220.054412</v>
      </c>
      <c r="M26" s="35">
        <f>C26*(Plan2!$L$26*Plan3!$L$26)</f>
        <v>1123845.612</v>
      </c>
      <c r="N26" s="35">
        <f>C26*(Plan2!$M$26*Plan3!$M$26)</f>
        <v>1026581.400416</v>
      </c>
      <c r="O26" s="35">
        <f>C26*(Plan2!$N$26*Plan3!$N$26)</f>
        <v>0</v>
      </c>
      <c r="P26" s="35">
        <f>C26*(Plan2!$O$26*Plan3!$O$26)</f>
        <v>0</v>
      </c>
      <c r="Q26" s="35">
        <f>C26*(Plan2!$P$26*Plan3!$P$26)</f>
        <v>0</v>
      </c>
      <c r="R26" s="35">
        <f>C26*(Plan2!$Q$26*Plan3!$Q$26)</f>
        <v>0</v>
      </c>
      <c r="S26" s="35">
        <f>C26*(Plan2!$R$26*Plan3!$R$26)</f>
        <v>0</v>
      </c>
      <c r="T26" s="35">
        <f>C26*(Plan2!$S$26*Plan3!$S$26)</f>
        <v>0</v>
      </c>
      <c r="U26" s="35">
        <f>C26*(Plan2!$T$26*Plan3!$T$26)</f>
        <v>0</v>
      </c>
      <c r="V26" s="35">
        <f>C26*(Plan2!$U$26*Plan3!$U$26)</f>
        <v>0</v>
      </c>
      <c r="W26" s="35">
        <f>C26*(Plan2!$V$26*Plan3!$V$26)</f>
        <v>0</v>
      </c>
      <c r="X26" s="35">
        <f>C26*(Plan2!$W$26*Plan3!$W$26)</f>
        <v>0</v>
      </c>
      <c r="Y26" s="35">
        <f>C26*(Plan2!$X$26*Plan3!$X$26)</f>
        <v>0</v>
      </c>
      <c r="Z26" s="35">
        <f>C26*(Plan2!$Y$26*Plan3!$Y$26)</f>
        <v>0</v>
      </c>
      <c r="AA26" s="35">
        <f>C26*(Plan2!$Z$26*Plan3!$Z$26)</f>
        <v>0</v>
      </c>
      <c r="AB26" s="35">
        <f>C26*(Plan2!$AA$26*Plan3!$AA$26)</f>
        <v>0</v>
      </c>
      <c r="AC26" s="35">
        <f>C26*(Plan2!$AB$26*Plan3!$AB$26)</f>
        <v>0</v>
      </c>
      <c r="AD26" s="35">
        <f>C26*(Plan2!$AC$26*Plan3!$AC$26)</f>
        <v>0</v>
      </c>
      <c r="AE26" s="35">
        <f>C26*(Plan2!$AD$26*Plan3!$AD$26)</f>
        <v>0</v>
      </c>
      <c r="AF26" s="35">
        <f>C26*(Plan2!$AE$26*Plan3!$AE$26)</f>
        <v>0</v>
      </c>
      <c r="AG26" s="35">
        <f>C26*(Plan2!$AF$26*Plan3!$AF$26)</f>
        <v>0</v>
      </c>
      <c r="AH26" s="35">
        <f>D26*(Plan2!$AF$26*Plan3!$AF$26)</f>
        <v>0</v>
      </c>
      <c r="AI26" s="5"/>
    </row>
    <row r="27" spans="1:35" ht="15">
      <c r="A27" s="9" t="s">
        <v>57</v>
      </c>
      <c r="B27" s="10" t="s">
        <v>20</v>
      </c>
      <c r="C27" s="11">
        <v>1.599</v>
      </c>
      <c r="D27" s="35">
        <f>C27*(Plan2!$C$27*Plan3!$C$27)</f>
        <v>0</v>
      </c>
      <c r="E27" s="35">
        <f>C27*(Plan2!$D$27*Plan3!$D$27)</f>
        <v>2027668.0549125</v>
      </c>
      <c r="F27" s="35">
        <f>C27*(Plan2!$E$27*Plan3!$E$27)</f>
        <v>-173766.924552</v>
      </c>
      <c r="G27" s="35">
        <f>C27*(Plan2!$F$27*Plan3!$F$27)</f>
        <v>995523.1234884</v>
      </c>
      <c r="H27" s="35">
        <f>C27*(Plan2!$G$27*Plan3!$G$27)</f>
        <v>63500795.5349196</v>
      </c>
      <c r="I27" s="35">
        <f>C27*(Plan2!$H$27*Plan3!$H$27)</f>
        <v>-377323.5305892</v>
      </c>
      <c r="J27" s="35">
        <f>C27*(Plan2!$I$27*Plan3!$I$27)</f>
        <v>0</v>
      </c>
      <c r="K27" s="35">
        <f>C27*(Plan2!$J$27*Plan3!$J$27)</f>
        <v>0</v>
      </c>
      <c r="L27" s="35">
        <f>C27*(Plan2!$K$27*Plan3!$K$27)</f>
        <v>2122626.5480978996</v>
      </c>
      <c r="M27" s="35">
        <f>C27*(Plan2!$L$27*Plan3!$L$27)</f>
        <v>-222836.63999999998</v>
      </c>
      <c r="N27" s="35">
        <f>C27*(Plan2!$M$27*Plan3!$M$27)</f>
        <v>-135805.6512657</v>
      </c>
      <c r="O27" s="35">
        <f>C27*(Plan2!$N$27*Plan3!$N$27)</f>
        <v>0</v>
      </c>
      <c r="P27" s="35">
        <f>C27*(Plan2!$O$27*Plan3!$O$27)</f>
        <v>0</v>
      </c>
      <c r="Q27" s="35">
        <f>C27*(Plan2!$P$27*Plan3!$P$27)</f>
        <v>0</v>
      </c>
      <c r="R27" s="35">
        <f>C27*(Plan2!$Q$27*Plan3!$Q$27)</f>
        <v>0</v>
      </c>
      <c r="S27" s="35">
        <f>C27*(Plan2!$R$27*Plan3!$R$27)</f>
        <v>0</v>
      </c>
      <c r="T27" s="35">
        <f>C27*(Plan2!$S$27*Plan3!$S$27)</f>
        <v>0</v>
      </c>
      <c r="U27" s="35">
        <f>C27*(Plan2!$T$27*Plan3!$T$27)</f>
        <v>0</v>
      </c>
      <c r="V27" s="35">
        <f>C27*(Plan2!$U$27*Plan3!$U$27)</f>
        <v>0</v>
      </c>
      <c r="W27" s="35">
        <f>C27*(Plan2!$V$27*Plan3!$V$27)</f>
        <v>0</v>
      </c>
      <c r="X27" s="35">
        <f>C27*(Plan2!$W$27*Plan3!$W$27)</f>
        <v>0</v>
      </c>
      <c r="Y27" s="35">
        <f>C27*(Plan2!$X$27*Plan3!$X$27)</f>
        <v>0</v>
      </c>
      <c r="Z27" s="35">
        <f>C27*(Plan2!$Y$27*Plan3!$Y$27)</f>
        <v>0</v>
      </c>
      <c r="AA27" s="35">
        <f>C27*(Plan2!$Z$27*Plan3!$Z$27)</f>
        <v>0</v>
      </c>
      <c r="AB27" s="35">
        <f>C27*(Plan2!$AA$27*Plan3!$AA$27)</f>
        <v>0</v>
      </c>
      <c r="AC27" s="35">
        <f>C27*(Plan2!$AB$27*Plan3!$AB$27)</f>
        <v>0</v>
      </c>
      <c r="AD27" s="35">
        <f>C27*(Plan2!$AC$27*Plan3!$AC$27)</f>
        <v>0</v>
      </c>
      <c r="AE27" s="35">
        <f>C27*(Plan2!$AD$27*Plan3!$AD$27)</f>
        <v>0</v>
      </c>
      <c r="AF27" s="35">
        <f>C27*(Plan2!$AE$27*Plan3!$AE$27)</f>
        <v>0</v>
      </c>
      <c r="AG27" s="35">
        <f>C27*(Plan2!$AF$27*Plan3!$AF$27)</f>
        <v>0</v>
      </c>
      <c r="AH27" s="35">
        <f>D27*(Plan2!$AF$27*Plan3!$AF$27)</f>
        <v>0</v>
      </c>
      <c r="AI27" s="5"/>
    </row>
    <row r="28" spans="1:35" ht="15">
      <c r="A28" s="9" t="s">
        <v>58</v>
      </c>
      <c r="B28" s="10" t="s">
        <v>21</v>
      </c>
      <c r="C28" s="11">
        <v>1.635</v>
      </c>
      <c r="D28" s="35">
        <f>C28*(Plan2!$C$28*Plan3!$C$28)</f>
        <v>0</v>
      </c>
      <c r="E28" s="35">
        <f>C28*(Plan2!$D$28*Plan3!$D$28)</f>
        <v>603879.2569755</v>
      </c>
      <c r="F28" s="35">
        <f>C28*(Plan2!$E$28*Plan3!$E$28)</f>
        <v>-453439.50993600005</v>
      </c>
      <c r="G28" s="35">
        <f>C28*(Plan2!$F$28*Plan3!$F$28)</f>
        <v>105116.59318050001</v>
      </c>
      <c r="H28" s="35">
        <f>C28*(Plan2!$G$28*Plan3!$G$28)</f>
        <v>162135.94222650002</v>
      </c>
      <c r="I28" s="35">
        <f>C28*(Plan2!$H$28*Plan3!$H$28)</f>
        <v>298352.902419</v>
      </c>
      <c r="J28" s="35">
        <f>C28*(Plan2!$I$28*Plan3!$I$28)</f>
        <v>0</v>
      </c>
      <c r="K28" s="35">
        <f>C28*(Plan2!$J$28*Plan3!$J$28)</f>
        <v>0</v>
      </c>
      <c r="L28" s="35">
        <f>C28*(Plan2!$K$28*Plan3!$K$28)</f>
        <v>-1977974.713872</v>
      </c>
      <c r="M28" s="35">
        <f>C28*(Plan2!$L$28*Plan3!$L$28)</f>
        <v>-793555.425</v>
      </c>
      <c r="N28" s="35">
        <f>C28*(Plan2!$M$28*Plan3!$M$28)</f>
        <v>-668048.857836</v>
      </c>
      <c r="O28" s="35">
        <f>C28*(Plan2!$N$28*Plan3!$N$28)</f>
        <v>0</v>
      </c>
      <c r="P28" s="35">
        <f>C28*(Plan2!$O$28*Plan3!$O$28)</f>
        <v>0</v>
      </c>
      <c r="Q28" s="35">
        <f>C28*(Plan2!$P$28*Plan3!$P$28)</f>
        <v>0</v>
      </c>
      <c r="R28" s="35">
        <f>C28*(Plan2!$Q$28*Plan3!$Q$28)</f>
        <v>0</v>
      </c>
      <c r="S28" s="35">
        <f>C28*(Plan2!$R$28*Plan3!$R$28)</f>
        <v>0</v>
      </c>
      <c r="T28" s="35">
        <f>C28*(Plan2!$S$28*Plan3!$S$28)</f>
        <v>0</v>
      </c>
      <c r="U28" s="35">
        <f>C28*(Plan2!$T$28*Plan3!$T$28)</f>
        <v>0</v>
      </c>
      <c r="V28" s="35">
        <f>C28*(Plan2!$U$28*Plan3!$U$28)</f>
        <v>0</v>
      </c>
      <c r="W28" s="35">
        <f>C28*(Plan2!$V$28*Plan3!$V$28)</f>
        <v>0</v>
      </c>
      <c r="X28" s="35">
        <f>C28*(Plan2!$W$28*Plan3!$W$28)</f>
        <v>0</v>
      </c>
      <c r="Y28" s="35">
        <f>C28*(Plan2!$X$28*Plan3!$X$28)</f>
        <v>0</v>
      </c>
      <c r="Z28" s="35">
        <f>C28*(Plan2!$Y$28*Plan3!$Y$28)</f>
        <v>0</v>
      </c>
      <c r="AA28" s="35">
        <f>C28*(Plan2!$Z$28*Plan3!$Z$28)</f>
        <v>0</v>
      </c>
      <c r="AB28" s="35">
        <f>C28*(Plan2!$AA$28*Plan3!$AA$28)</f>
        <v>0</v>
      </c>
      <c r="AC28" s="35">
        <f>C28*(Plan2!$AB$28*Plan3!$AB$28)</f>
        <v>0</v>
      </c>
      <c r="AD28" s="35">
        <f>C28*(Plan2!$AC$28*Plan3!$AC$28)</f>
        <v>0</v>
      </c>
      <c r="AE28" s="35">
        <f>C28*(Plan2!$AD$28*Plan3!$AD$28)</f>
        <v>0</v>
      </c>
      <c r="AF28" s="35">
        <f>C28*(Plan2!$AE$28*Plan3!$AE$28)</f>
        <v>0</v>
      </c>
      <c r="AG28" s="35">
        <f>C28*(Plan2!$AF$28*Plan3!$AF$28)</f>
        <v>0</v>
      </c>
      <c r="AH28" s="35">
        <f>D28*(Plan2!$AF$28*Plan3!$AF$28)</f>
        <v>0</v>
      </c>
      <c r="AI28" s="5"/>
    </row>
    <row r="29" spans="1:35" ht="15">
      <c r="A29" s="9" t="s">
        <v>59</v>
      </c>
      <c r="B29" s="10" t="s">
        <v>22</v>
      </c>
      <c r="C29" s="11">
        <v>2.297</v>
      </c>
      <c r="D29" s="35">
        <f>C29*(Plan2!$C$29*Plan3!$C$29)</f>
        <v>0</v>
      </c>
      <c r="E29" s="35">
        <f>C29*(Plan2!$D$29*Plan3!$D$29)</f>
        <v>570117.8770847999</v>
      </c>
      <c r="F29" s="35">
        <f>C29*(Plan2!$E$29*Plan3!$E$29)</f>
        <v>-1906562.1352387</v>
      </c>
      <c r="G29" s="35">
        <f>C29*(Plan2!$F$29*Plan3!$F$29)</f>
        <v>-1058235.826947</v>
      </c>
      <c r="H29" s="35">
        <f>C29*(Plan2!$G$29*Plan3!$G$29)</f>
        <v>-2178901.21508</v>
      </c>
      <c r="I29" s="35">
        <f>C29*(Plan2!$H$29*Plan3!$H$29)</f>
        <v>-336400.1966818</v>
      </c>
      <c r="J29" s="35">
        <f>C29*(Plan2!$I$29*Plan3!$I$29)</f>
        <v>0</v>
      </c>
      <c r="K29" s="35">
        <f>C29*(Plan2!$J$29*Plan3!$J$29)</f>
        <v>0</v>
      </c>
      <c r="L29" s="35">
        <f>C29*(Plan2!$K$29*Plan3!$K$29)</f>
        <v>-825250.0120900001</v>
      </c>
      <c r="M29" s="35">
        <f>C29*(Plan2!$L$29*Plan3!$L$29)</f>
        <v>-1131911.066</v>
      </c>
      <c r="N29" s="35">
        <f>C29*(Plan2!$M$29*Plan3!$M$29)</f>
        <v>1873833.3585324</v>
      </c>
      <c r="O29" s="35">
        <f>C29*(Plan2!$N$29*Plan3!$N$29)</f>
        <v>0</v>
      </c>
      <c r="P29" s="35">
        <f>C29*(Plan2!$O$29*Plan3!$O$29)</f>
        <v>0</v>
      </c>
      <c r="Q29" s="35">
        <f>C29*(Plan2!$P$29*Plan3!$P$29)</f>
        <v>0</v>
      </c>
      <c r="R29" s="35">
        <f>C29*(Plan2!$Q$29*Plan3!$Q$29)</f>
        <v>0</v>
      </c>
      <c r="S29" s="35">
        <f>C29*(Plan2!$R$29*Plan3!$R$29)</f>
        <v>0</v>
      </c>
      <c r="T29" s="35">
        <f>C29*(Plan2!$S$29*Plan3!$S$29)</f>
        <v>0</v>
      </c>
      <c r="U29" s="35">
        <f>C29*(Plan2!$T$29*Plan3!$T$29)</f>
        <v>0</v>
      </c>
      <c r="V29" s="35">
        <f>C29*(Plan2!$U$29*Plan3!$U$29)</f>
        <v>0</v>
      </c>
      <c r="W29" s="35">
        <f>C29*(Plan2!$V$29*Plan3!$V$29)</f>
        <v>0</v>
      </c>
      <c r="X29" s="35">
        <f>C29*(Plan2!$W$29*Plan3!$W$29)</f>
        <v>0</v>
      </c>
      <c r="Y29" s="35">
        <f>C29*(Plan2!$X$29*Plan3!$X$29)</f>
        <v>0</v>
      </c>
      <c r="Z29" s="35">
        <f>C29*(Plan2!$Y$29*Plan3!$Y$29)</f>
        <v>0</v>
      </c>
      <c r="AA29" s="35">
        <f>C29*(Plan2!$Z$29*Plan3!$Z$29)</f>
        <v>0</v>
      </c>
      <c r="AB29" s="35">
        <f>C29*(Plan2!$AA$29*Plan3!$AA$29)</f>
        <v>0</v>
      </c>
      <c r="AC29" s="35">
        <f>C29*(Plan2!$AB$29*Plan3!$AB$29)</f>
        <v>0</v>
      </c>
      <c r="AD29" s="35">
        <f>C29*(Plan2!$AC$29*Plan3!$AC$29)</f>
        <v>0</v>
      </c>
      <c r="AE29" s="35">
        <f>C29*(Plan2!$AD$29*Plan3!$AD$29)</f>
        <v>0</v>
      </c>
      <c r="AF29" s="35">
        <f>C29*(Plan2!$AE$29*Plan3!$AE$29)</f>
        <v>0</v>
      </c>
      <c r="AG29" s="35">
        <f>C29*(Plan2!$AF$29*Plan3!$AF$29)</f>
        <v>0</v>
      </c>
      <c r="AH29" s="35">
        <f>D29*(Plan2!$AF$29*Plan3!$AF$29)</f>
        <v>0</v>
      </c>
      <c r="AI29" s="5"/>
    </row>
    <row r="30" spans="1:35" ht="15">
      <c r="A30" s="9" t="s">
        <v>93</v>
      </c>
      <c r="B30" s="10" t="s">
        <v>94</v>
      </c>
      <c r="C30" s="11">
        <v>2.242</v>
      </c>
      <c r="D30" s="35">
        <f>C30*(Plan2!$C$30*Plan3!$C$30)</f>
        <v>0</v>
      </c>
      <c r="E30" s="35">
        <f>C30*(Plan2!$D$30*Plan3!$D$30)</f>
        <v>11684235.935413599</v>
      </c>
      <c r="F30" s="35">
        <f>C30*(Plan2!$E$30*Plan3!$E$30)</f>
        <v>-2507387.7246048</v>
      </c>
      <c r="G30" s="35">
        <f>C30*(Plan2!$F$30*Plan3!$F$30)</f>
        <v>547905.254483</v>
      </c>
      <c r="H30" s="35">
        <f>C30*(Plan2!$G$30*Plan3!$G$30)</f>
        <v>373300.27484160004</v>
      </c>
      <c r="I30" s="35">
        <f>C30*(Plan2!$H$30*Plan3!$H$30)</f>
        <v>0</v>
      </c>
      <c r="J30" s="35">
        <f>C30*(Plan2!$I$30*Plan3!$I$30)</f>
        <v>0</v>
      </c>
      <c r="K30" s="35">
        <f>C30*(Plan2!$J$30*Plan3!$J$30)</f>
        <v>0</v>
      </c>
      <c r="L30" s="35">
        <f>C30*(Plan2!$K$30*Plan3!$K$30)</f>
        <v>2253050.818</v>
      </c>
      <c r="M30" s="35">
        <f>C30*(Plan2!$L$30*Plan3!$L$30)</f>
        <v>0</v>
      </c>
      <c r="N30" s="35">
        <f>C30*(Plan2!$M$30*Plan3!$M$30)</f>
        <v>-3043167.7823568005</v>
      </c>
      <c r="O30" s="35">
        <f>C30*(Plan2!$N$30*Plan3!$N$30)</f>
        <v>0</v>
      </c>
      <c r="P30" s="35">
        <f>C30*(Plan2!$O$30*Plan3!$O$30)</f>
        <v>0</v>
      </c>
      <c r="Q30" s="35">
        <f>C30*(Plan2!$P$30*Plan3!$P$30)</f>
        <v>0</v>
      </c>
      <c r="R30" s="35">
        <f>C30*(Plan2!$Q$30*Plan3!$Q$30)</f>
        <v>0</v>
      </c>
      <c r="S30" s="35">
        <f>C30*(Plan2!$R$30*Plan3!$R$30)</f>
        <v>0</v>
      </c>
      <c r="T30" s="35">
        <f>C30*(Plan2!$S$30*Plan3!$S$30)</f>
        <v>0</v>
      </c>
      <c r="U30" s="35">
        <f>C30*(Plan2!$T$30*Plan3!$T$30)</f>
        <v>0</v>
      </c>
      <c r="V30" s="35">
        <f>C30*(Plan2!$U$30*Plan3!$U$30)</f>
        <v>0</v>
      </c>
      <c r="W30" s="35">
        <f>C30*(Plan2!$V$30*Plan3!$V$30)</f>
        <v>0</v>
      </c>
      <c r="X30" s="35">
        <f>C30*(Plan2!$W$30*Plan3!$W$30)</f>
        <v>0</v>
      </c>
      <c r="Y30" s="35">
        <f>C30*(Plan2!$X$30*Plan3!$X$30)</f>
        <v>0</v>
      </c>
      <c r="Z30" s="35">
        <f>C30*(Plan2!$Y$30*Plan3!$Y$30)</f>
        <v>0</v>
      </c>
      <c r="AA30" s="35">
        <f>C30*(Plan2!$Z$30*Plan3!$Z$30)</f>
        <v>0</v>
      </c>
      <c r="AB30" s="35">
        <f>C30*(Plan2!$AA$30*Plan3!$AA$30)</f>
        <v>0</v>
      </c>
      <c r="AC30" s="35">
        <f>C30*(Plan2!$AB$30*Plan3!$AB$30)</f>
        <v>0</v>
      </c>
      <c r="AD30" s="35">
        <f>C30*(Plan2!$AC$30*Plan3!$AC$30)</f>
        <v>0</v>
      </c>
      <c r="AE30" s="35">
        <f>C30*(Plan2!$AD$30*Plan3!$AD$30)</f>
        <v>0</v>
      </c>
      <c r="AF30" s="35">
        <f>C30*(Plan2!$AE$30*Plan3!$AE$30)</f>
        <v>0</v>
      </c>
      <c r="AG30" s="35">
        <f>C30*(Plan2!$AF$30*Plan3!$AF$30)</f>
        <v>0</v>
      </c>
      <c r="AH30" s="35">
        <f>D30*(Plan2!$AF$30*Plan3!$AF$30)</f>
        <v>0</v>
      </c>
      <c r="AI30" s="5"/>
    </row>
    <row r="31" spans="1:35" ht="15">
      <c r="A31" s="9" t="s">
        <v>60</v>
      </c>
      <c r="B31" s="10" t="s">
        <v>23</v>
      </c>
      <c r="C31" s="12">
        <v>2.26</v>
      </c>
      <c r="D31" s="35">
        <f>C31*(Plan2!$C$31*Plan3!$C$31)</f>
        <v>0</v>
      </c>
      <c r="E31" s="35">
        <f>C31*(Plan2!$D$31*Plan3!$D$31)</f>
        <v>110218.3893558</v>
      </c>
      <c r="F31" s="35">
        <f>C31*(Plan2!$E$31*Plan3!$E$31)</f>
        <v>-5332.25841428</v>
      </c>
      <c r="G31" s="35">
        <f>C31*(Plan2!$F$31*Plan3!$F$31)</f>
        <v>-6581.42340048</v>
      </c>
      <c r="H31" s="35">
        <f>C31*(Plan2!$G$31*Plan3!$G$31)</f>
        <v>7222.552555899999</v>
      </c>
      <c r="I31" s="35">
        <f>C31*(Plan2!$H$31*Plan3!$H$31)</f>
        <v>1335.38264376</v>
      </c>
      <c r="J31" s="35">
        <f>C31*(Plan2!$I$31*Plan3!$I$31)</f>
        <v>0</v>
      </c>
      <c r="K31" s="35">
        <f>C31*(Plan2!$J$31*Plan3!$J$31)</f>
        <v>0</v>
      </c>
      <c r="L31" s="35">
        <f>C31*(Plan2!$K$31*Plan3!$K$31)</f>
        <v>4671.655311199999</v>
      </c>
      <c r="M31" s="35">
        <f>C31*(Plan2!$L$31*Plan3!$L$31)</f>
        <v>-20074.348299999998</v>
      </c>
      <c r="N31" s="35">
        <f>C31*(Plan2!$M$31*Plan3!$M$31)</f>
        <v>-578280.5663679999</v>
      </c>
      <c r="O31" s="35">
        <f>C31*(Plan2!$N$31*Plan3!$N$31)</f>
        <v>0</v>
      </c>
      <c r="P31" s="35">
        <f>C31*(Plan2!$O$31*Plan3!$O$31)</f>
        <v>0</v>
      </c>
      <c r="Q31" s="35">
        <f>C31*(Plan2!$P$31*Plan3!$P$31)</f>
        <v>0</v>
      </c>
      <c r="R31" s="35">
        <f>C31*(Plan2!$Q$31*Plan3!$Q$31)</f>
        <v>0</v>
      </c>
      <c r="S31" s="35">
        <f>C31*(Plan2!$R$31*Plan3!$R$31)</f>
        <v>0</v>
      </c>
      <c r="T31" s="35">
        <f>C31*(Plan2!$S$31*Plan3!$S$31)</f>
        <v>0</v>
      </c>
      <c r="U31" s="35">
        <f>C31*(Plan2!$T$31*Plan3!$T$31)</f>
        <v>0</v>
      </c>
      <c r="V31" s="35">
        <f>C31*(Plan2!$U$31*Plan3!$U$31)</f>
        <v>0</v>
      </c>
      <c r="W31" s="35">
        <f>C31*(Plan2!$V$31*Plan3!$V$31)</f>
        <v>0</v>
      </c>
      <c r="X31" s="35">
        <f>C31*(Plan2!$W$31*Plan3!$W$31)</f>
        <v>0</v>
      </c>
      <c r="Y31" s="35">
        <f>C31*(Plan2!$X$31*Plan3!$X$31)</f>
        <v>0</v>
      </c>
      <c r="Z31" s="35">
        <f>C31*(Plan2!$Y$31*Plan3!$Y$31)</f>
        <v>0</v>
      </c>
      <c r="AA31" s="35">
        <f>C31*(Plan2!$Z$31*Plan3!$Z$31)</f>
        <v>0</v>
      </c>
      <c r="AB31" s="35">
        <f>C31*(Plan2!$AA$31*Plan3!$AA$31)</f>
        <v>0</v>
      </c>
      <c r="AC31" s="35">
        <f>C31*(Plan2!$AB$31*Plan3!$AB$31)</f>
        <v>0</v>
      </c>
      <c r="AD31" s="35">
        <f>C31*(Plan2!$AC$31*Plan3!$AC$31)</f>
        <v>0</v>
      </c>
      <c r="AE31" s="35">
        <f>C31*(Plan2!$AD$31*Plan3!$AD$31)</f>
        <v>0</v>
      </c>
      <c r="AF31" s="35">
        <f>C31*(Plan2!$AE$31*Plan3!$AE$31)</f>
        <v>0</v>
      </c>
      <c r="AG31" s="35">
        <f>C31*(Plan2!$AF$31*Plan3!$AF$31)</f>
        <v>0</v>
      </c>
      <c r="AH31" s="35">
        <f>D31*(Plan2!$AF$31*Plan3!$AF$31)</f>
        <v>0</v>
      </c>
      <c r="AI31" s="5"/>
    </row>
    <row r="32" spans="1:35" ht="15">
      <c r="A32" s="9" t="s">
        <v>61</v>
      </c>
      <c r="B32" s="10" t="s">
        <v>24</v>
      </c>
      <c r="C32" s="12">
        <v>2.26</v>
      </c>
      <c r="D32" s="35">
        <f>C32*(Plan2!$C$32*Plan3!$C$32)</f>
        <v>0</v>
      </c>
      <c r="E32" s="35">
        <f>C32*(Plan2!$D$32*Plan3!$D$32)</f>
        <v>370473.61766999995</v>
      </c>
      <c r="F32" s="35">
        <f>C32*(Plan2!$E$32*Plan3!$E$32)</f>
        <v>-998388.6450719999</v>
      </c>
      <c r="G32" s="35">
        <f>C32*(Plan2!$F$32*Plan3!$F$32)</f>
        <v>-2059519.4544399998</v>
      </c>
      <c r="H32" s="35">
        <f>C32*(Plan2!$G$32*Plan3!$G$32)</f>
        <v>237300.61381599997</v>
      </c>
      <c r="I32" s="35">
        <f>C32*(Plan2!$H$32*Plan3!$H$32)</f>
        <v>-207039.37743999998</v>
      </c>
      <c r="J32" s="35">
        <f>C32*(Plan2!$I$32*Plan3!$I$32)</f>
        <v>0</v>
      </c>
      <c r="K32" s="35">
        <f>C32*(Plan2!$J$32*Plan3!$J$32)</f>
        <v>0</v>
      </c>
      <c r="L32" s="35">
        <f>C32*(Plan2!$K$32*Plan3!$K$32)</f>
        <v>-460481.42201599997</v>
      </c>
      <c r="M32" s="35">
        <f>C32*(Plan2!$L$32*Plan3!$L$32)</f>
        <v>1198197.7599999998</v>
      </c>
      <c r="N32" s="35">
        <f>C32*(Plan2!$M$32*Plan3!$M$32)</f>
        <v>-844774.7889439999</v>
      </c>
      <c r="O32" s="35">
        <f>C32*(Plan2!$N$32*Plan3!$N$32)</f>
        <v>0</v>
      </c>
      <c r="P32" s="35">
        <f>C32*(Plan2!$O$32*Plan3!$O$32)</f>
        <v>0</v>
      </c>
      <c r="Q32" s="35">
        <f>C32*(Plan2!$P$32*Plan3!$P$32)</f>
        <v>0</v>
      </c>
      <c r="R32" s="35">
        <f>C32*(Plan2!$Q$32*Plan3!$Q$32)</f>
        <v>0</v>
      </c>
      <c r="S32" s="35">
        <f>C32*(Plan2!$R$32*Plan3!$R$32)</f>
        <v>0</v>
      </c>
      <c r="T32" s="35">
        <f>C32*(Plan2!$S$32*Plan3!$S$32)</f>
        <v>0</v>
      </c>
      <c r="U32" s="35">
        <f>C32*(Plan2!$T$32*Plan3!$T$32)</f>
        <v>0</v>
      </c>
      <c r="V32" s="35">
        <f>C32*(Plan2!$U$32*Plan3!$U$32)</f>
        <v>0</v>
      </c>
      <c r="W32" s="35">
        <f>C32*(Plan2!$V$32*Plan3!$V$32)</f>
        <v>0</v>
      </c>
      <c r="X32" s="35">
        <f>C32*(Plan2!$W$32*Plan3!$W$32)</f>
        <v>0</v>
      </c>
      <c r="Y32" s="35">
        <f>C32*(Plan2!$X$32*Plan3!$X$32)</f>
        <v>0</v>
      </c>
      <c r="Z32" s="35">
        <f>C32*(Plan2!$Y$32*Plan3!$Y$32)</f>
        <v>0</v>
      </c>
      <c r="AA32" s="35">
        <f>C32*(Plan2!$Z$32*Plan3!$Z$32)</f>
        <v>0</v>
      </c>
      <c r="AB32" s="35">
        <f>C32*(Plan2!$AA$32*Plan3!$AA$32)</f>
        <v>0</v>
      </c>
      <c r="AC32" s="35">
        <f>C32*(Plan2!$AB$32*Plan3!$AB$32)</f>
        <v>0</v>
      </c>
      <c r="AD32" s="35">
        <f>C32*(Plan2!$AC$32*Plan3!$AC$32)</f>
        <v>0</v>
      </c>
      <c r="AE32" s="35">
        <f>C32*(Plan2!$AD$32*Plan3!$AD$32)</f>
        <v>0</v>
      </c>
      <c r="AF32" s="35">
        <f>C32*(Plan2!$AE$32*Plan3!$AE$32)</f>
        <v>0</v>
      </c>
      <c r="AG32" s="35">
        <f>C32*(Plan2!$AF$32*Plan3!$AF$32)</f>
        <v>0</v>
      </c>
      <c r="AH32" s="35">
        <f>D32*(Plan2!$AF$32*Plan3!$AF$32)</f>
        <v>0</v>
      </c>
      <c r="AI32" s="5"/>
    </row>
    <row r="33" spans="1:35" ht="15">
      <c r="A33" s="9" t="s">
        <v>62</v>
      </c>
      <c r="B33" s="10" t="s">
        <v>25</v>
      </c>
      <c r="C33" s="11">
        <v>2.306</v>
      </c>
      <c r="D33" s="35">
        <f>C33*(Plan2!$C$33*Plan3!$C$33)</f>
        <v>0</v>
      </c>
      <c r="E33" s="35">
        <f>C33*(Plan2!$D$33*Plan3!$D$33)</f>
        <v>-75442.17014100001</v>
      </c>
      <c r="F33" s="35">
        <f>C33*(Plan2!$E$33*Plan3!$E$33)</f>
        <v>71838.3789376</v>
      </c>
      <c r="G33" s="35">
        <f>C33*(Plan2!$F$33*Plan3!$F$33)</f>
        <v>292107.714318</v>
      </c>
      <c r="H33" s="35">
        <f>C33*(Plan2!$G$33*Plan3!$G$33)</f>
        <v>78554.73261240001</v>
      </c>
      <c r="I33" s="35">
        <f>C33*(Plan2!$H$33*Plan3!$H$33)</f>
        <v>-62290.7548976</v>
      </c>
      <c r="J33" s="35">
        <f>C33*(Plan2!$I$33*Plan3!$I$33)</f>
        <v>0</v>
      </c>
      <c r="K33" s="35">
        <f>C33*(Plan2!$J$33*Plan3!$J$33)</f>
        <v>0</v>
      </c>
      <c r="L33" s="35">
        <f>C33*(Plan2!$K$33*Plan3!$K$33)</f>
        <v>-144664.42505440002</v>
      </c>
      <c r="M33" s="35">
        <f>C33*(Plan2!$L$33*Plan3!$L$33)</f>
        <v>-247519.122</v>
      </c>
      <c r="N33" s="35">
        <f>C33*(Plan2!$M$33*Plan3!$M$33)</f>
        <v>-38665.6253224</v>
      </c>
      <c r="O33" s="35">
        <f>C33*(Plan2!$N$33*Plan3!$N$33)</f>
        <v>0</v>
      </c>
      <c r="P33" s="35">
        <f>C33*(Plan2!$O$33*Plan3!$O$33)</f>
        <v>0</v>
      </c>
      <c r="Q33" s="35">
        <f>C33*(Plan2!$P$33*Plan3!$P$33)</f>
        <v>0</v>
      </c>
      <c r="R33" s="35">
        <f>C33*(Plan2!$Q$33*Plan3!$Q$33)</f>
        <v>0</v>
      </c>
      <c r="S33" s="35">
        <f>C33*(Plan2!$R$33*Plan3!$R$33)</f>
        <v>0</v>
      </c>
      <c r="T33" s="35">
        <f>C33*(Plan2!$S$33*Plan3!$S$33)</f>
        <v>0</v>
      </c>
      <c r="U33" s="35">
        <f>C33*(Plan2!$T$33*Plan3!$T$33)</f>
        <v>0</v>
      </c>
      <c r="V33" s="35">
        <f>C33*(Plan2!$U$33*Plan3!$U$33)</f>
        <v>0</v>
      </c>
      <c r="W33" s="35">
        <f>C33*(Plan2!$V$33*Plan3!$V$33)</f>
        <v>0</v>
      </c>
      <c r="X33" s="35">
        <f>C33*(Plan2!$W$33*Plan3!$W$33)</f>
        <v>0</v>
      </c>
      <c r="Y33" s="35">
        <f>C33*(Plan2!$X$33*Plan3!$X$33)</f>
        <v>0</v>
      </c>
      <c r="Z33" s="35">
        <f>C33*(Plan2!$Y$33*Plan3!$Y$33)</f>
        <v>0</v>
      </c>
      <c r="AA33" s="35">
        <f>C33*(Plan2!$Z$33*Plan3!$Z$33)</f>
        <v>0</v>
      </c>
      <c r="AB33" s="35">
        <f>C33*(Plan2!$AA$33*Plan3!$AA$33)</f>
        <v>0</v>
      </c>
      <c r="AC33" s="35">
        <f>C33*(Plan2!$AB$33*Plan3!$AB$33)</f>
        <v>0</v>
      </c>
      <c r="AD33" s="35">
        <f>C33*(Plan2!$AC$33*Plan3!$AC$33)</f>
        <v>0</v>
      </c>
      <c r="AE33" s="35">
        <f>C33*(Plan2!$AD$33*Plan3!$AD$33)</f>
        <v>0</v>
      </c>
      <c r="AF33" s="35">
        <f>C33*(Plan2!$AE$33*Plan3!$AE$33)</f>
        <v>0</v>
      </c>
      <c r="AG33" s="35">
        <f>C33*(Plan2!$AF$33*Plan3!$AF$33)</f>
        <v>0</v>
      </c>
      <c r="AH33" s="35">
        <f>D33*(Plan2!$AF$33*Plan3!$AF$33)</f>
        <v>0</v>
      </c>
      <c r="AI33" s="5"/>
    </row>
    <row r="34" spans="1:35" ht="15">
      <c r="A34" s="9" t="s">
        <v>63</v>
      </c>
      <c r="B34" s="10" t="s">
        <v>26</v>
      </c>
      <c r="C34" s="12">
        <v>3.97</v>
      </c>
      <c r="D34" s="35">
        <f>C34*(Plan2!$C$34*Plan3!$C$34)</f>
        <v>0</v>
      </c>
      <c r="E34" s="35">
        <f>C34*(Plan2!$D$34*Plan3!$D$34)</f>
        <v>2739983.53872</v>
      </c>
      <c r="F34" s="35">
        <f>C34*(Plan2!$E$34*Plan3!$E$34)</f>
        <v>-39602154.312864006</v>
      </c>
      <c r="G34" s="35">
        <f>C34*(Plan2!$F$34*Plan3!$F$34)</f>
        <v>-24225483.717304997</v>
      </c>
      <c r="H34" s="35">
        <f>C34*(Plan2!$G$34*Plan3!$G$34)</f>
        <v>3977948.473965</v>
      </c>
      <c r="I34" s="35">
        <f>C34*(Plan2!$H$34*Plan3!$H$34)</f>
        <v>8063245.877352</v>
      </c>
      <c r="J34" s="35">
        <f>C34*(Plan2!$I$34*Plan3!$I$34)</f>
        <v>0</v>
      </c>
      <c r="K34" s="35">
        <f>C34*(Plan2!$J$34*Plan3!$J$34)</f>
        <v>0</v>
      </c>
      <c r="L34" s="35">
        <f>C34*(Plan2!$K$34*Plan3!$K$34)</f>
        <v>2240403.2589620003</v>
      </c>
      <c r="M34" s="35">
        <f>C34*(Plan2!$L$34*Plan3!$L$34)</f>
        <v>-1939424.4000000001</v>
      </c>
      <c r="N34" s="35">
        <f>C34*(Plan2!$M$34*Plan3!$M$34)</f>
        <v>-13074430.732521001</v>
      </c>
      <c r="O34" s="35">
        <f>C34*(Plan2!$N$34*Plan3!$N$34)</f>
        <v>0</v>
      </c>
      <c r="P34" s="35">
        <f>C34*(Plan2!$O$34*Plan3!$O$34)</f>
        <v>0</v>
      </c>
      <c r="Q34" s="35">
        <f>C34*(Plan2!$P$34*Plan3!$P$34)</f>
        <v>0</v>
      </c>
      <c r="R34" s="35">
        <f>C34*(Plan2!$Q$34*Plan3!$Q$34)</f>
        <v>0</v>
      </c>
      <c r="S34" s="35">
        <f>C34*(Plan2!$R$34*Plan3!$R$34)</f>
        <v>0</v>
      </c>
      <c r="T34" s="35">
        <f>C34*(Plan2!$S$34*Plan3!$S$34)</f>
        <v>0</v>
      </c>
      <c r="U34" s="35">
        <f>C34*(Plan2!$T$34*Plan3!$T$34)</f>
        <v>0</v>
      </c>
      <c r="V34" s="35">
        <f>C34*(Plan2!$U$34*Plan3!$U$34)</f>
        <v>0</v>
      </c>
      <c r="W34" s="35">
        <f>C34*(Plan2!$V$34*Plan3!$V$34)</f>
        <v>0</v>
      </c>
      <c r="X34" s="35">
        <f>C34*(Plan2!$W$34*Plan3!$W$34)</f>
        <v>0</v>
      </c>
      <c r="Y34" s="35">
        <f>C34*(Plan2!$X$34*Plan3!$X$34)</f>
        <v>0</v>
      </c>
      <c r="Z34" s="35">
        <f>C34*(Plan2!$Y$34*Plan3!$Y$34)</f>
        <v>0</v>
      </c>
      <c r="AA34" s="35">
        <f>C34*(Plan2!$Z$34*Plan3!$Z$34)</f>
        <v>0</v>
      </c>
      <c r="AB34" s="35">
        <f>C34*(Plan2!$AA$34*Plan3!$AA$34)</f>
        <v>0</v>
      </c>
      <c r="AC34" s="35">
        <f>C34*(Plan2!$AB$34*Plan3!$AB$34)</f>
        <v>0</v>
      </c>
      <c r="AD34" s="35">
        <f>C34*(Plan2!$AC$34*Plan3!$AC$34)</f>
        <v>0</v>
      </c>
      <c r="AE34" s="35">
        <f>C34*(Plan2!$AD$34*Plan3!$AD$34)</f>
        <v>0</v>
      </c>
      <c r="AF34" s="35">
        <f>C34*(Plan2!$AE$34*Plan3!$AE$34)</f>
        <v>0</v>
      </c>
      <c r="AG34" s="35">
        <f>C34*(Plan2!$AF$34*Plan3!$AF$34)</f>
        <v>0</v>
      </c>
      <c r="AH34" s="35">
        <f>D34*(Plan2!$AF$34*Plan3!$AF$34)</f>
        <v>0</v>
      </c>
      <c r="AI34" s="5"/>
    </row>
    <row r="35" spans="1:35" ht="15">
      <c r="A35" s="9" t="s">
        <v>64</v>
      </c>
      <c r="B35" s="10" t="s">
        <v>27</v>
      </c>
      <c r="C35" s="11">
        <v>3.538</v>
      </c>
      <c r="D35" s="35">
        <f>C35*(Plan2!$C$35*Plan3!$C$35)</f>
        <v>0</v>
      </c>
      <c r="E35" s="35">
        <f>C35*(Plan2!$D$35*Plan3!$D$35)</f>
        <v>2038686.4922814</v>
      </c>
      <c r="F35" s="35">
        <f>C35*(Plan2!$E$35*Plan3!$E$35)</f>
        <v>-229563.2439236</v>
      </c>
      <c r="G35" s="35">
        <f>C35*(Plan2!$F$35*Plan3!$F$35)</f>
        <v>-20408.889315999997</v>
      </c>
      <c r="H35" s="35">
        <f>C35*(Plan2!$G$35*Plan3!$G$35)</f>
        <v>4678.8606496</v>
      </c>
      <c r="I35" s="35">
        <f>C35*(Plan2!$H$35*Plan3!$H$35)</f>
        <v>-9507.6914584</v>
      </c>
      <c r="J35" s="35">
        <f>C35*(Plan2!$I$35*Plan3!$I$35)</f>
        <v>0</v>
      </c>
      <c r="K35" s="35">
        <f>C35*(Plan2!$J$35*Plan3!$J$35)</f>
        <v>0</v>
      </c>
      <c r="L35" s="35">
        <f>C35*(Plan2!$K$35*Plan3!$K$35)</f>
        <v>55100.79077199999</v>
      </c>
      <c r="M35" s="35">
        <f>C35*(Plan2!$L$35*Plan3!$L$35)</f>
        <v>-59544.53999999999</v>
      </c>
      <c r="N35" s="35">
        <f>C35*(Plan2!$M$35*Plan3!$M$35)</f>
        <v>-591009.427296</v>
      </c>
      <c r="O35" s="35">
        <f>C35*(Plan2!$N$35*Plan3!$N$35)</f>
        <v>0</v>
      </c>
      <c r="P35" s="35">
        <f>C35*(Plan2!$O$35*Plan3!$O$35)</f>
        <v>0</v>
      </c>
      <c r="Q35" s="35">
        <f>C35*(Plan2!$P$35*Plan3!$P$35)</f>
        <v>0</v>
      </c>
      <c r="R35" s="35">
        <f>C35*(Plan2!$Q$35*Plan3!$Q$35)</f>
        <v>0</v>
      </c>
      <c r="S35" s="35">
        <f>C35*(Plan2!$R$35*Plan3!$R$35)</f>
        <v>0</v>
      </c>
      <c r="T35" s="35">
        <f>C35*(Plan2!$S$35*Plan3!$S$35)</f>
        <v>0</v>
      </c>
      <c r="U35" s="35">
        <f>C35*(Plan2!$T$35*Plan3!$T$35)</f>
        <v>0</v>
      </c>
      <c r="V35" s="35">
        <f>C35*(Plan2!$U$35*Plan3!$U$35)</f>
        <v>0</v>
      </c>
      <c r="W35" s="35">
        <f>C35*(Plan2!$V$35*Plan3!$V$35)</f>
        <v>0</v>
      </c>
      <c r="X35" s="35">
        <f>C35*(Plan2!$W$35*Plan3!$W$35)</f>
        <v>0</v>
      </c>
      <c r="Y35" s="35">
        <f>C35*(Plan2!$X$35*Plan3!$X$35)</f>
        <v>0</v>
      </c>
      <c r="Z35" s="35">
        <f>C35*(Plan2!$Y$35*Plan3!$Y$35)</f>
        <v>0</v>
      </c>
      <c r="AA35" s="35">
        <f>C35*(Plan2!$Z$35*Plan3!$Z$35)</f>
        <v>0</v>
      </c>
      <c r="AB35" s="35">
        <f>C35*(Plan2!$AA$35*Plan3!$AA$35)</f>
        <v>0</v>
      </c>
      <c r="AC35" s="35">
        <f>C35*(Plan2!$AB$35*Plan3!$AB$35)</f>
        <v>0</v>
      </c>
      <c r="AD35" s="35">
        <f>C35*(Plan2!$AC$35*Plan3!$AC$35)</f>
        <v>0</v>
      </c>
      <c r="AE35" s="35">
        <f>C35*(Plan2!$AD$35*Plan3!$AD$35)</f>
        <v>0</v>
      </c>
      <c r="AF35" s="35">
        <f>C35*(Plan2!$AE$35*Plan3!$AE$35)</f>
        <v>0</v>
      </c>
      <c r="AG35" s="35">
        <f>C35*(Plan2!$AF$35*Plan3!$AF$35)</f>
        <v>0</v>
      </c>
      <c r="AH35" s="35">
        <f>D35*(Plan2!$AF$35*Plan3!$AF$35)</f>
        <v>0</v>
      </c>
      <c r="AI35" s="5"/>
    </row>
    <row r="36" spans="1:35" ht="15">
      <c r="A36" s="9" t="s">
        <v>65</v>
      </c>
      <c r="B36" s="10" t="s">
        <v>28</v>
      </c>
      <c r="C36" s="11">
        <v>3.179</v>
      </c>
      <c r="D36" s="35">
        <f>C36*(Plan2!$C$36*Plan3!$C$36)</f>
        <v>0</v>
      </c>
      <c r="E36" s="35">
        <f>C36*(Plan2!$D$36*Plan3!$D$36)</f>
        <v>-1453613.8535423998</v>
      </c>
      <c r="F36" s="35">
        <f>C36*(Plan2!$E$36*Plan3!$E$36)</f>
        <v>-9731992.3375323</v>
      </c>
      <c r="G36" s="35">
        <f>C36*(Plan2!$F$36*Plan3!$F$36)</f>
        <v>-3063942.4037254998</v>
      </c>
      <c r="H36" s="35">
        <f>C36*(Plan2!$G$36*Plan3!$G$36)</f>
        <v>8291259.422908</v>
      </c>
      <c r="I36" s="35">
        <f>C36*(Plan2!$H$36*Plan3!$H$36)</f>
        <v>2446971.2128598</v>
      </c>
      <c r="J36" s="35">
        <f>C36*(Plan2!$I$36*Plan3!$I$36)</f>
        <v>0</v>
      </c>
      <c r="K36" s="35">
        <f>C36*(Plan2!$J$36*Plan3!$J$36)</f>
        <v>0</v>
      </c>
      <c r="L36" s="35">
        <f>C36*(Plan2!$K$36*Plan3!$K$36)</f>
        <v>5639977.9485324</v>
      </c>
      <c r="M36" s="35">
        <f>C36*(Plan2!$L$36*Plan3!$L$36)</f>
        <v>-7393648.261999999</v>
      </c>
      <c r="N36" s="35">
        <f>C36*(Plan2!$M$36*Plan3!$M$36)</f>
        <v>-8976634.5622096</v>
      </c>
      <c r="O36" s="35">
        <f>C36*(Plan2!$N$36*Plan3!$N$36)</f>
        <v>0</v>
      </c>
      <c r="P36" s="35">
        <f>C36*(Plan2!$O$36*Plan3!$O$36)</f>
        <v>0</v>
      </c>
      <c r="Q36" s="35">
        <f>C36*(Plan2!$P$36*Plan3!$P$36)</f>
        <v>0</v>
      </c>
      <c r="R36" s="35">
        <f>C36*(Plan2!$Q$36*Plan3!$Q$36)</f>
        <v>0</v>
      </c>
      <c r="S36" s="35">
        <f>C36*(Plan2!$R$36*Plan3!$R$36)</f>
        <v>0</v>
      </c>
      <c r="T36" s="35">
        <f>C36*(Plan2!$S$36*Plan3!$S$36)</f>
        <v>0</v>
      </c>
      <c r="U36" s="35">
        <f>C36*(Plan2!$T$36*Plan3!$T$36)</f>
        <v>0</v>
      </c>
      <c r="V36" s="35">
        <f>C36*(Plan2!$U$36*Plan3!$U$36)</f>
        <v>0</v>
      </c>
      <c r="W36" s="35">
        <f>C36*(Plan2!$V$36*Plan3!$V$36)</f>
        <v>0</v>
      </c>
      <c r="X36" s="35">
        <f>C36*(Plan2!$W$36*Plan3!$W$36)</f>
        <v>0</v>
      </c>
      <c r="Y36" s="35">
        <f>C36*(Plan2!$X$36*Plan3!$X$36)</f>
        <v>0</v>
      </c>
      <c r="Z36" s="35">
        <f>C36*(Plan2!$Y$36*Plan3!$Y$36)</f>
        <v>0</v>
      </c>
      <c r="AA36" s="35">
        <f>C36*(Plan2!$Z$36*Plan3!$Z$36)</f>
        <v>0</v>
      </c>
      <c r="AB36" s="35">
        <f>C36*(Plan2!$AA$36*Plan3!$AA$36)</f>
        <v>0</v>
      </c>
      <c r="AC36" s="35">
        <f>C36*(Plan2!$AB$36*Plan3!$AB$36)</f>
        <v>0</v>
      </c>
      <c r="AD36" s="35">
        <f>C36*(Plan2!$AC$36*Plan3!$AC$36)</f>
        <v>0</v>
      </c>
      <c r="AE36" s="35">
        <f>C36*(Plan2!$AD$36*Plan3!$AD$36)</f>
        <v>0</v>
      </c>
      <c r="AF36" s="35">
        <f>C36*(Plan2!$AE$36*Plan3!$AE$36)</f>
        <v>0</v>
      </c>
      <c r="AG36" s="35">
        <f>C36*(Plan2!$AF$36*Plan3!$AF$36)</f>
        <v>0</v>
      </c>
      <c r="AH36" s="35">
        <f>D36*(Plan2!$AF$36*Plan3!$AF$36)</f>
        <v>0</v>
      </c>
      <c r="AI36" s="5"/>
    </row>
    <row r="37" spans="1:35" ht="15">
      <c r="A37" s="9" t="s">
        <v>66</v>
      </c>
      <c r="B37" s="10" t="s">
        <v>29</v>
      </c>
      <c r="C37" s="11">
        <v>3.096</v>
      </c>
      <c r="D37" s="35">
        <f>C37*(Plan2!$C$37*Plan3!$C$37)</f>
        <v>0</v>
      </c>
      <c r="E37" s="35">
        <f>C37*(Plan2!$D$37*Plan3!$D$37)</f>
        <v>-201088.792908</v>
      </c>
      <c r="F37" s="35">
        <f>C37*(Plan2!$E$37*Plan3!$E$37)</f>
        <v>-429123.17103840003</v>
      </c>
      <c r="G37" s="35">
        <f>C37*(Plan2!$F$37*Plan3!$F$37)</f>
        <v>-712169.6898816</v>
      </c>
      <c r="H37" s="35">
        <f>C37*(Plan2!$G$37*Plan3!$G$37)</f>
        <v>230513.08371839998</v>
      </c>
      <c r="I37" s="35">
        <f>C37*(Plan2!$H$37*Plan3!$H$37)</f>
        <v>-452986.89445440006</v>
      </c>
      <c r="J37" s="35">
        <f>C37*(Plan2!$I$37*Plan3!$I$37)</f>
        <v>0</v>
      </c>
      <c r="K37" s="35">
        <f>C37*(Plan2!$J$37*Plan3!$J$37)</f>
        <v>0</v>
      </c>
      <c r="L37" s="35">
        <f>C37*(Plan2!$K$37*Plan3!$K$37)</f>
        <v>220352.96838240002</v>
      </c>
      <c r="M37" s="35">
        <f>C37*(Plan2!$L$37*Plan3!$L$37)</f>
        <v>-67625.928</v>
      </c>
      <c r="N37" s="35">
        <f>C37*(Plan2!$M$37*Plan3!$M$37)</f>
        <v>-3258311.4204624</v>
      </c>
      <c r="O37" s="35">
        <f>C37*(Plan2!$N$37*Plan3!$N$37)</f>
        <v>0</v>
      </c>
      <c r="P37" s="35">
        <f>C37*(Plan2!$O$37*Plan3!$O$37)</f>
        <v>0</v>
      </c>
      <c r="Q37" s="35">
        <f>C37*(Plan2!$P$37*Plan3!$P$37)</f>
        <v>0</v>
      </c>
      <c r="R37" s="35">
        <f>C37*(Plan2!$Q$37*Plan3!$Q$37)</f>
        <v>0</v>
      </c>
      <c r="S37" s="35">
        <f>C37*(Plan2!$R$37*Plan3!$R$37)</f>
        <v>0</v>
      </c>
      <c r="T37" s="35">
        <f>C37*(Plan2!$S$37*Plan3!$S$37)</f>
        <v>0</v>
      </c>
      <c r="U37" s="35">
        <f>C37*(Plan2!$T$37*Plan3!$T$37)</f>
        <v>0</v>
      </c>
      <c r="V37" s="35">
        <f>C37*(Plan2!$U$37*Plan3!$U$37)</f>
        <v>0</v>
      </c>
      <c r="W37" s="35">
        <f>C37*(Plan2!$V$37*Plan3!$V$37)</f>
        <v>0</v>
      </c>
      <c r="X37" s="35">
        <f>C37*(Plan2!$W$37*Plan3!$W$37)</f>
        <v>0</v>
      </c>
      <c r="Y37" s="35">
        <f>C37*(Plan2!$X$37*Plan3!$X$37)</f>
        <v>0</v>
      </c>
      <c r="Z37" s="35">
        <f>C37*(Plan2!$Y$37*Plan3!$Y$37)</f>
        <v>0</v>
      </c>
      <c r="AA37" s="35">
        <f>C37*(Plan2!$Z$37*Plan3!$Z$37)</f>
        <v>0</v>
      </c>
      <c r="AB37" s="35">
        <f>C37*(Plan2!$AA$37*Plan3!$AA$37)</f>
        <v>0</v>
      </c>
      <c r="AC37" s="35">
        <f>C37*(Plan2!$AB$37*Plan3!$AB$37)</f>
        <v>0</v>
      </c>
      <c r="AD37" s="35">
        <f>C37*(Plan2!$AC$37*Plan3!$AC$37)</f>
        <v>0</v>
      </c>
      <c r="AE37" s="35">
        <f>C37*(Plan2!$AD$37*Plan3!$AD$37)</f>
        <v>0</v>
      </c>
      <c r="AF37" s="35">
        <f>C37*(Plan2!$AE$37*Plan3!$AE$37)</f>
        <v>0</v>
      </c>
      <c r="AG37" s="35">
        <f>C37*(Plan2!$AF$37*Plan3!$AF$37)</f>
        <v>0</v>
      </c>
      <c r="AH37" s="35">
        <f>D37*(Plan2!$AF$37*Plan3!$AF$37)</f>
        <v>0</v>
      </c>
      <c r="AI37" s="5"/>
    </row>
    <row r="38" spans="1:35" ht="15">
      <c r="A38" s="9" t="s">
        <v>67</v>
      </c>
      <c r="B38" s="10" t="s">
        <v>30</v>
      </c>
      <c r="C38" s="11">
        <v>2.922</v>
      </c>
      <c r="D38" s="35">
        <f>C38*(Plan2!$C$38*Plan3!$C$38)</f>
        <v>0</v>
      </c>
      <c r="E38" s="35">
        <f>C38*(Plan2!$D$38*Plan3!$D$38)</f>
        <v>8894962.172248201</v>
      </c>
      <c r="F38" s="35">
        <f>C38*(Plan2!$E$38*Plan3!$E$38)</f>
        <v>-2874120.1725762</v>
      </c>
      <c r="G38" s="35">
        <f>C38*(Plan2!$F$38*Plan3!$F$38)</f>
        <v>-18265424.843106</v>
      </c>
      <c r="H38" s="35">
        <f>C38*(Plan2!$G$38*Plan3!$G$38)</f>
        <v>3555442.334312401</v>
      </c>
      <c r="I38" s="35">
        <f>C38*(Plan2!$H$38*Plan3!$H$38)</f>
        <v>1756725.3184890002</v>
      </c>
      <c r="J38" s="35">
        <f>C38*(Plan2!$I$38*Plan3!$I$38)</f>
        <v>0</v>
      </c>
      <c r="K38" s="35">
        <f>C38*(Plan2!$J$38*Plan3!$J$38)</f>
        <v>0</v>
      </c>
      <c r="L38" s="35">
        <f>C38*(Plan2!$K$38*Plan3!$K$38)</f>
        <v>-544505.7294600001</v>
      </c>
      <c r="M38" s="35">
        <f>C38*(Plan2!$L$38*Plan3!$L$38)</f>
        <v>498960.72000000003</v>
      </c>
      <c r="N38" s="35">
        <f>C38*(Plan2!$M$38*Plan3!$M$38)</f>
        <v>-1953107.1853632003</v>
      </c>
      <c r="O38" s="35">
        <f>C38*(Plan2!$N$38*Plan3!$N$38)</f>
        <v>0</v>
      </c>
      <c r="P38" s="35">
        <f>C38*(Plan2!$O$38*Plan3!$O$38)</f>
        <v>0</v>
      </c>
      <c r="Q38" s="35">
        <f>C38*(Plan2!$P$38*Plan3!$P$38)</f>
        <v>0</v>
      </c>
      <c r="R38" s="35">
        <f>C38*(Plan2!$Q$38*Plan3!$Q$38)</f>
        <v>0</v>
      </c>
      <c r="S38" s="35">
        <f>C38*(Plan2!$R$38*Plan3!$R$38)</f>
        <v>0</v>
      </c>
      <c r="T38" s="35">
        <f>C38*(Plan2!$S$38*Plan3!$S$38)</f>
        <v>0</v>
      </c>
      <c r="U38" s="35">
        <f>C38*(Plan2!$T$38*Plan3!$T$38)</f>
        <v>0</v>
      </c>
      <c r="V38" s="35">
        <f>C38*(Plan2!$U$38*Plan3!$U$38)</f>
        <v>0</v>
      </c>
      <c r="W38" s="35">
        <f>C38*(Plan2!$V$38*Plan3!$V$38)</f>
        <v>0</v>
      </c>
      <c r="X38" s="35">
        <f>C38*(Plan2!$W$38*Plan3!$W$38)</f>
        <v>0</v>
      </c>
      <c r="Y38" s="35">
        <f>C38*(Plan2!$X$38*Plan3!$X$38)</f>
        <v>0</v>
      </c>
      <c r="Z38" s="35">
        <f>C38*(Plan2!$Y$38*Plan3!$Y$38)</f>
        <v>0</v>
      </c>
      <c r="AA38" s="35">
        <f>C38*(Plan2!$Z$38*Plan3!$Z$38)</f>
        <v>0</v>
      </c>
      <c r="AB38" s="35">
        <f>C38*(Plan2!$AA$38*Plan3!$AA$38)</f>
        <v>0</v>
      </c>
      <c r="AC38" s="35">
        <f>C38*(Plan2!$AB$38*Plan3!$AB$38)</f>
        <v>0</v>
      </c>
      <c r="AD38" s="35">
        <f>C38*(Plan2!$AC$38*Plan3!$AC$38)</f>
        <v>0</v>
      </c>
      <c r="AE38" s="35">
        <f>C38*(Plan2!$AD$38*Plan3!$AD$38)</f>
        <v>0</v>
      </c>
      <c r="AF38" s="35">
        <f>C38*(Plan2!$AE$38*Plan3!$AE$38)</f>
        <v>0</v>
      </c>
      <c r="AG38" s="35">
        <f>C38*(Plan2!$AF$38*Plan3!$AF$38)</f>
        <v>0</v>
      </c>
      <c r="AH38" s="35">
        <f>D38*(Plan2!$AF$38*Plan3!$AF$38)</f>
        <v>0</v>
      </c>
      <c r="AI38" s="5"/>
    </row>
    <row r="39" spans="1:35" ht="15">
      <c r="A39" s="9" t="s">
        <v>68</v>
      </c>
      <c r="B39" s="10" t="s">
        <v>31</v>
      </c>
      <c r="C39" s="11">
        <v>2.894</v>
      </c>
      <c r="D39" s="35">
        <f>C39*(Plan2!$C$39*Plan3!$C$39)</f>
        <v>0</v>
      </c>
      <c r="E39" s="35">
        <f>C39*(Plan2!$D$39*Plan3!$D$39)</f>
        <v>-2191631.0086704</v>
      </c>
      <c r="F39" s="35">
        <f>C39*(Plan2!$E$39*Plan3!$E$39)</f>
        <v>-1129639.8754084</v>
      </c>
      <c r="G39" s="35">
        <f>C39*(Plan2!$F$39*Plan3!$F$39)</f>
        <v>350427.00447720004</v>
      </c>
      <c r="H39" s="35">
        <f>C39*(Plan2!$G$39*Plan3!$G$39)</f>
        <v>-646199.362983</v>
      </c>
      <c r="I39" s="35">
        <f>C39*(Plan2!$H$39*Plan3!$H$39)</f>
        <v>-2794266.9937050003</v>
      </c>
      <c r="J39" s="35">
        <f>C39*(Plan2!$I$39*Plan3!$I$39)</f>
        <v>0</v>
      </c>
      <c r="K39" s="35">
        <f>C39*(Plan2!$J$39*Plan3!$J$39)</f>
        <v>0</v>
      </c>
      <c r="L39" s="35">
        <f>C39*(Plan2!$K$39*Plan3!$K$39)</f>
        <v>182307.73807860003</v>
      </c>
      <c r="M39" s="35">
        <f>C39*(Plan2!$L$39*Plan3!$L$39)</f>
        <v>-72280.54400000001</v>
      </c>
      <c r="N39" s="35">
        <f>C39*(Plan2!$M$39*Plan3!$M$39)</f>
        <v>-1421527.3760652002</v>
      </c>
      <c r="O39" s="35">
        <f>C39*(Plan2!$N$39*Plan3!$N$39)</f>
        <v>0</v>
      </c>
      <c r="P39" s="35">
        <f>C39*(Plan2!$O$39*Plan3!$O$39)</f>
        <v>0</v>
      </c>
      <c r="Q39" s="35">
        <f>C39*(Plan2!$P$39*Plan3!$P$39)</f>
        <v>0</v>
      </c>
      <c r="R39" s="35">
        <f>C39*(Plan2!$Q$39*Plan3!$Q$39)</f>
        <v>0</v>
      </c>
      <c r="S39" s="35">
        <f>C39*(Plan2!$R$39*Plan3!$R$39)</f>
        <v>0</v>
      </c>
      <c r="T39" s="35">
        <f>C39*(Plan2!$S$39*Plan3!$S$39)</f>
        <v>0</v>
      </c>
      <c r="U39" s="35">
        <f>C39*(Plan2!$T$39*Plan3!$T$39)</f>
        <v>0</v>
      </c>
      <c r="V39" s="35">
        <f>C39*(Plan2!$U$39*Plan3!$U$39)</f>
        <v>0</v>
      </c>
      <c r="W39" s="35">
        <f>C39*(Plan2!$V$39*Plan3!$V$39)</f>
        <v>0</v>
      </c>
      <c r="X39" s="35">
        <f>C39*(Plan2!$W$39*Plan3!$W$39)</f>
        <v>0</v>
      </c>
      <c r="Y39" s="35">
        <f>C39*(Plan2!$X$39*Plan3!$X$39)</f>
        <v>0</v>
      </c>
      <c r="Z39" s="35">
        <f>C39*(Plan2!$Y$39*Plan3!$Y$39)</f>
        <v>0</v>
      </c>
      <c r="AA39" s="35">
        <f>C39*(Plan2!$Z$39*Plan3!$Z$39)</f>
        <v>0</v>
      </c>
      <c r="AB39" s="35">
        <f>C39*(Plan2!$AA$39*Plan3!$AA$39)</f>
        <v>0</v>
      </c>
      <c r="AC39" s="35">
        <f>C39*(Plan2!$AB$39*Plan3!$AB$39)</f>
        <v>0</v>
      </c>
      <c r="AD39" s="35">
        <f>C39*(Plan2!$AC$39*Plan3!$AC$39)</f>
        <v>0</v>
      </c>
      <c r="AE39" s="35">
        <f>C39*(Plan2!$AD$39*Plan3!$AD$39)</f>
        <v>0</v>
      </c>
      <c r="AF39" s="35">
        <f>C39*(Plan2!$AE$39*Plan3!$AE$39)</f>
        <v>0</v>
      </c>
      <c r="AG39" s="35">
        <f>C39*(Plan2!$AF$39*Plan3!$AF$39)</f>
        <v>0</v>
      </c>
      <c r="AH39" s="35">
        <f>D39*(Plan2!$AF$39*Plan3!$AF$39)</f>
        <v>0</v>
      </c>
      <c r="AI39" s="5"/>
    </row>
    <row r="40" spans="1:35" ht="15">
      <c r="A40" s="9" t="s">
        <v>69</v>
      </c>
      <c r="B40" s="10" t="s">
        <v>32</v>
      </c>
      <c r="C40" s="11">
        <v>2.582</v>
      </c>
      <c r="D40" s="35">
        <f>C40*(Plan2!$C$40*Plan3!$C$40)</f>
        <v>0</v>
      </c>
      <c r="E40" s="35">
        <f>C40*(Plan2!$D$40*Plan3!$D$40)</f>
        <v>1633061.6181828002</v>
      </c>
      <c r="F40" s="35">
        <f>C40*(Plan2!$E$40*Plan3!$E$40)</f>
        <v>-1652836.8969500002</v>
      </c>
      <c r="G40" s="35">
        <f>C40*(Plan2!$F$40*Plan3!$F$40)</f>
        <v>0</v>
      </c>
      <c r="H40" s="35">
        <f>C40*(Plan2!$G$40*Plan3!$G$40)</f>
        <v>-1204383.2013967999</v>
      </c>
      <c r="I40" s="35">
        <f>C40*(Plan2!$H$40*Plan3!$H$40)</f>
        <v>-711562.3987539998</v>
      </c>
      <c r="J40" s="35">
        <f>C40*(Plan2!$I$40*Plan3!$I$40)</f>
        <v>0</v>
      </c>
      <c r="K40" s="35">
        <f>C40*(Plan2!$J$40*Plan3!$J$40)</f>
        <v>0</v>
      </c>
      <c r="L40" s="35">
        <f>C40*(Plan2!$K$40*Plan3!$K$40)</f>
        <v>-617560.4062487999</v>
      </c>
      <c r="M40" s="35">
        <f>C40*(Plan2!$L$40*Plan3!$L$40)</f>
        <v>-1693208.4679999999</v>
      </c>
      <c r="N40" s="35">
        <f>C40*(Plan2!$M$40*Plan3!$M$40)</f>
        <v>1576205.6544</v>
      </c>
      <c r="O40" s="35">
        <f>C40*(Plan2!$N$40*Plan3!$N$40)</f>
        <v>0</v>
      </c>
      <c r="P40" s="35">
        <f>C40*(Plan2!$O$40*Plan3!$O$40)</f>
        <v>0</v>
      </c>
      <c r="Q40" s="35">
        <f>C40*(Plan2!$P$40*Plan3!$P$40)</f>
        <v>0</v>
      </c>
      <c r="R40" s="35">
        <f>C40*(Plan2!$Q$40*Plan3!$Q$40)</f>
        <v>0</v>
      </c>
      <c r="S40" s="35">
        <f>C40*(Plan2!$R$40*Plan3!$R$40)</f>
        <v>0</v>
      </c>
      <c r="T40" s="35">
        <f>C40*(Plan2!$S$40*Plan3!$S$40)</f>
        <v>0</v>
      </c>
      <c r="U40" s="35">
        <f>C40*(Plan2!$T$40*Plan3!$T$40)</f>
        <v>0</v>
      </c>
      <c r="V40" s="35">
        <f>C40*(Plan2!$U$40*Plan3!$U$40)</f>
        <v>0</v>
      </c>
      <c r="W40" s="35">
        <f>C40*(Plan2!$V$40*Plan3!$V$40)</f>
        <v>0</v>
      </c>
      <c r="X40" s="35">
        <f>C40*(Plan2!$W$40*Plan3!$W$40)</f>
        <v>0</v>
      </c>
      <c r="Y40" s="35">
        <f>C40*(Plan2!$X$40*Plan3!$X$40)</f>
        <v>0</v>
      </c>
      <c r="Z40" s="35">
        <f>C40*(Plan2!$Y$40*Plan3!$Y$40)</f>
        <v>0</v>
      </c>
      <c r="AA40" s="35">
        <f>C40*(Plan2!$Z$40*Plan3!$Z$40)</f>
        <v>0</v>
      </c>
      <c r="AB40" s="35">
        <f>C40*(Plan2!$AA$40*Plan3!$AA$40)</f>
        <v>0</v>
      </c>
      <c r="AC40" s="35">
        <f>C40*(Plan2!$AB$40*Plan3!$AB$40)</f>
        <v>0</v>
      </c>
      <c r="AD40" s="35">
        <f>C40*(Plan2!$AC$40*Plan3!$AC$40)</f>
        <v>0</v>
      </c>
      <c r="AE40" s="35">
        <f>C40*(Plan2!$AD$40*Plan3!$AD$40)</f>
        <v>0</v>
      </c>
      <c r="AF40" s="35">
        <f>C40*(Plan2!$AE$40*Plan3!$AE$40)</f>
        <v>0</v>
      </c>
      <c r="AG40" s="35">
        <f>C40*(Plan2!$AF$40*Plan3!$AF$40)</f>
        <v>0</v>
      </c>
      <c r="AH40" s="35">
        <f>D40*(Plan2!$AF$40*Plan3!$AF$40)</f>
        <v>0</v>
      </c>
      <c r="AI40" s="5"/>
    </row>
    <row r="41" spans="1:35" ht="15">
      <c r="A41" s="9" t="s">
        <v>79</v>
      </c>
      <c r="B41" s="10" t="s">
        <v>33</v>
      </c>
      <c r="C41" s="11">
        <v>2.297</v>
      </c>
      <c r="D41" s="35">
        <f>C41*(Plan2!$C$41*Plan3!$C$41)</f>
        <v>0</v>
      </c>
      <c r="E41" s="35">
        <f>C41*(Plan2!$D$41*Plan3!$D$41)</f>
        <v>506471.842156</v>
      </c>
      <c r="F41" s="35">
        <f>C41*(Plan2!$E$41*Plan3!$E$41)</f>
        <v>-3748102.8388074</v>
      </c>
      <c r="G41" s="35">
        <f>C41*(Plan2!$F$41*Plan3!$F$41)</f>
        <v>-1104185.5299344</v>
      </c>
      <c r="H41" s="35">
        <f>C41*(Plan2!$G$41*Plan3!$G$41)</f>
        <v>-960691.2005300999</v>
      </c>
      <c r="I41" s="35">
        <f>C41*(Plan2!$H$41*Plan3!$H$41)</f>
        <v>-1513040.1290046002</v>
      </c>
      <c r="J41" s="35">
        <f>C41*(Plan2!$I$41*Plan3!$I$41)</f>
        <v>0</v>
      </c>
      <c r="K41" s="35">
        <f>C41*(Plan2!$J$41*Plan3!$J$41)</f>
        <v>0</v>
      </c>
      <c r="L41" s="35">
        <f>C41*(Plan2!$K$41*Plan3!$K$41)</f>
        <v>-139487.5303497</v>
      </c>
      <c r="M41" s="35">
        <f>C41*(Plan2!$L$41*Plan3!$L$41)</f>
        <v>1703411.557</v>
      </c>
      <c r="N41" s="35">
        <f>C41*(Plan2!$M$41*Plan3!$M$41)</f>
        <v>-2489783.8814173</v>
      </c>
      <c r="O41" s="35">
        <f>C41*(Plan2!$N$41*Plan3!$N$41)</f>
        <v>0</v>
      </c>
      <c r="P41" s="35">
        <f>C41*(Plan2!$O$41*Plan3!$O$41)</f>
        <v>0</v>
      </c>
      <c r="Q41" s="35">
        <f>C41*(Plan2!$P$41*Plan3!$P$41)</f>
        <v>0</v>
      </c>
      <c r="R41" s="35">
        <f>C41*(Plan2!$Q$41*Plan3!$Q$41)</f>
        <v>0</v>
      </c>
      <c r="S41" s="35">
        <f>C41*(Plan2!$R$41*Plan3!$R$41)</f>
        <v>0</v>
      </c>
      <c r="T41" s="35">
        <f>C41*(Plan2!$S$41*Plan3!$S$41)</f>
        <v>0</v>
      </c>
      <c r="U41" s="35">
        <f>C41*(Plan2!$T$41*Plan3!$T$41)</f>
        <v>0</v>
      </c>
      <c r="V41" s="35">
        <f>C41*(Plan2!$U$41*Plan3!$U$41)</f>
        <v>0</v>
      </c>
      <c r="W41" s="35">
        <f>C41*(Plan2!$V$41*Plan3!$V$41)</f>
        <v>0</v>
      </c>
      <c r="X41" s="35">
        <f>C41*(Plan2!$W$41*Plan3!$W$41)</f>
        <v>0</v>
      </c>
      <c r="Y41" s="35">
        <f>C41*(Plan2!$X$41*Plan3!$X$41)</f>
        <v>0</v>
      </c>
      <c r="Z41" s="35">
        <f>C41*(Plan2!$Y$41*Plan3!$Y$41)</f>
        <v>0</v>
      </c>
      <c r="AA41" s="35">
        <f>C41*(Plan2!$Z$41*Plan3!$Z$41)</f>
        <v>0</v>
      </c>
      <c r="AB41" s="35">
        <f>C41*(Plan2!$AA$41*Plan3!$AA$41)</f>
        <v>0</v>
      </c>
      <c r="AC41" s="35">
        <f>C41*(Plan2!$AB$41*Plan3!$AB$41)</f>
        <v>0</v>
      </c>
      <c r="AD41" s="35">
        <f>C41*(Plan2!$AC$41*Plan3!$AC$41)</f>
        <v>0</v>
      </c>
      <c r="AE41" s="35">
        <f>C41*(Plan2!$AD$41*Plan3!$AD$41)</f>
        <v>0</v>
      </c>
      <c r="AF41" s="35">
        <f>C41*(Plan2!$AE$41*Plan3!$AE$41)</f>
        <v>0</v>
      </c>
      <c r="AG41" s="35">
        <f>C41*(Plan2!$AF$41*Plan3!$AF$41)</f>
        <v>0</v>
      </c>
      <c r="AH41" s="35">
        <f>D41*(Plan2!$AF$41*Plan3!$AF$41)</f>
        <v>0</v>
      </c>
      <c r="AI41" s="5"/>
    </row>
    <row r="42" spans="1:35" ht="15">
      <c r="A42" s="9" t="s">
        <v>70</v>
      </c>
      <c r="B42" s="10" t="s">
        <v>34</v>
      </c>
      <c r="C42" s="11">
        <v>2.178</v>
      </c>
      <c r="D42" s="35">
        <f>C42*(Plan2!$C$42*Plan3!$C$42)</f>
        <v>0</v>
      </c>
      <c r="E42" s="35">
        <f>C42*(Plan2!$D$42*Plan3!$D$42)</f>
        <v>-3387673.4346972</v>
      </c>
      <c r="F42" s="35">
        <f>C42*(Plan2!$E$42*Plan3!$E$42)</f>
        <v>104924.2790178</v>
      </c>
      <c r="G42" s="35">
        <f>C42*(Plan2!$F$42*Plan3!$F$42)</f>
        <v>1516835.3097743997</v>
      </c>
      <c r="H42" s="35">
        <f>C42*(Plan2!$G$42*Plan3!$G$42)</f>
        <v>547151.9804981999</v>
      </c>
      <c r="I42" s="35">
        <f>C42*(Plan2!$H$42*Plan3!$H$42)</f>
        <v>408741.13138319994</v>
      </c>
      <c r="J42" s="35">
        <f>C42*(Plan2!$I$42*Plan3!$I$42)</f>
        <v>0</v>
      </c>
      <c r="K42" s="35">
        <f>C42*(Plan2!$J$42*Plan3!$J$42)</f>
        <v>0</v>
      </c>
      <c r="L42" s="35">
        <f>C42*(Plan2!$K$42*Plan3!$K$42)</f>
        <v>-1495307.0316887998</v>
      </c>
      <c r="M42" s="35">
        <f>C42*(Plan2!$L$42*Plan3!$L$42)</f>
        <v>-4153881.6</v>
      </c>
      <c r="N42" s="35">
        <f>C42*(Plan2!$M$42*Plan3!$M$42)</f>
        <v>3369843.2278962</v>
      </c>
      <c r="O42" s="35">
        <f>C42*(Plan2!$N$42*Plan3!$N$42)</f>
        <v>0</v>
      </c>
      <c r="P42" s="35">
        <f>C42*(Plan2!$O$42*Plan3!$O$42)</f>
        <v>0</v>
      </c>
      <c r="Q42" s="35">
        <f>C42*(Plan2!$P$42*Plan3!$P$42)</f>
        <v>0</v>
      </c>
      <c r="R42" s="35">
        <f>C42*(Plan2!$Q$42*Plan3!$Q$42)</f>
        <v>0</v>
      </c>
      <c r="S42" s="35">
        <f>C42*(Plan2!$R$42*Plan3!$R$42)</f>
        <v>0</v>
      </c>
      <c r="T42" s="35">
        <f>C42*(Plan2!$S$42*Plan3!$S$42)</f>
        <v>0</v>
      </c>
      <c r="U42" s="35">
        <f>C42*(Plan2!$T$42*Plan3!$T$42)</f>
        <v>0</v>
      </c>
      <c r="V42" s="35">
        <f>C42*(Plan2!$U$42*Plan3!$U$42)</f>
        <v>0</v>
      </c>
      <c r="W42" s="35">
        <f>C42*(Plan2!$V$42*Plan3!$V$42)</f>
        <v>0</v>
      </c>
      <c r="X42" s="35">
        <f>C42*(Plan2!$W$42*Plan3!$W$42)</f>
        <v>0</v>
      </c>
      <c r="Y42" s="35">
        <f>C42*(Plan2!$X$42*Plan3!$X$42)</f>
        <v>0</v>
      </c>
      <c r="Z42" s="35">
        <f>C42*(Plan2!$Y$42*Plan3!$Y$42)</f>
        <v>0</v>
      </c>
      <c r="AA42" s="35">
        <f>C42*(Plan2!$Z$42*Plan3!$Z$42)</f>
        <v>0</v>
      </c>
      <c r="AB42" s="35">
        <f>C42*(Plan2!$AA$42*Plan3!$AA$42)</f>
        <v>0</v>
      </c>
      <c r="AC42" s="35">
        <f>C42*(Plan2!$AB$42*Plan3!$AB$42)</f>
        <v>0</v>
      </c>
      <c r="AD42" s="35">
        <f>C42*(Plan2!$AC$42*Plan3!$AC$42)</f>
        <v>0</v>
      </c>
      <c r="AE42" s="35">
        <f>C42*(Plan2!$AD$42*Plan3!$AD$42)</f>
        <v>0</v>
      </c>
      <c r="AF42" s="35">
        <f>C42*(Plan2!$AE$42*Plan3!$AE$42)</f>
        <v>0</v>
      </c>
      <c r="AG42" s="35">
        <f>C42*(Plan2!$AF$42*Plan3!$AF$42)</f>
        <v>0</v>
      </c>
      <c r="AH42" s="35">
        <f>D42*(Plan2!$AF$42*Plan3!$AF$42)</f>
        <v>0</v>
      </c>
      <c r="AI42" s="5"/>
    </row>
    <row r="43" spans="1:35" ht="15">
      <c r="A43" s="9" t="s">
        <v>71</v>
      </c>
      <c r="B43" s="10" t="s">
        <v>35</v>
      </c>
      <c r="C43" s="11">
        <v>1.948</v>
      </c>
      <c r="D43" s="35">
        <f>C43*(Plan2!$C$43*Plan3!$C$43)</f>
        <v>0</v>
      </c>
      <c r="E43" s="35">
        <f>C43*(Plan2!$D$43*Plan3!$D$43)</f>
        <v>-73594.9956612</v>
      </c>
      <c r="F43" s="35">
        <f>C43*(Plan2!$E$43*Plan3!$E$43)</f>
        <v>-38746.526472</v>
      </c>
      <c r="G43" s="35">
        <f>C43*(Plan2!$F$43*Plan3!$F$43)</f>
        <v>-224721.3906464</v>
      </c>
      <c r="H43" s="35">
        <f>C43*(Plan2!$G$43*Plan3!$G$43)</f>
        <v>44662.824544</v>
      </c>
      <c r="I43" s="35">
        <f>C43*(Plan2!$H$43*Plan3!$H$43)</f>
        <v>-21908.965096</v>
      </c>
      <c r="J43" s="35">
        <f>C43*(Plan2!$I$43*Plan3!$I$43)</f>
        <v>0</v>
      </c>
      <c r="K43" s="35">
        <f>C43*(Plan2!$J$43*Plan3!$J$43)</f>
        <v>0</v>
      </c>
      <c r="L43" s="36">
        <f>C43*(Plan2!$K$43*Plan3!$K$43)</f>
        <v>25819.189392</v>
      </c>
      <c r="M43" s="35">
        <f>C43*(Plan2!$L$43*Plan3!$L$43)</f>
        <v>-118455.93200000002</v>
      </c>
      <c r="N43" s="35">
        <f>C43*(Plan2!$M$43*Plan3!$M$43)</f>
        <v>-274978.883268</v>
      </c>
      <c r="O43" s="35">
        <f>C43*(Plan2!$N$43*Plan3!$N$43)</f>
        <v>0</v>
      </c>
      <c r="P43" s="35">
        <f>C43*(Plan2!$O$43*Plan3!$O$43)</f>
        <v>0</v>
      </c>
      <c r="Q43" s="35">
        <f>C43*(Plan2!$P$43*Plan3!$P$43)</f>
        <v>0</v>
      </c>
      <c r="R43" s="35">
        <f>C43*(Plan2!$Q$43*Plan3!$Q$43)</f>
        <v>0</v>
      </c>
      <c r="S43" s="35">
        <f>C43*(Plan2!$R$43*Plan3!$R$43)</f>
        <v>0</v>
      </c>
      <c r="T43" s="35">
        <f>C43*(Plan2!$S$43*Plan3!$S$43)</f>
        <v>0</v>
      </c>
      <c r="U43" s="35">
        <f>C43*(Plan2!$T$43*Plan3!$T$43)</f>
        <v>0</v>
      </c>
      <c r="V43" s="35">
        <f>C43*(Plan2!$U$43*Plan3!$U$43)</f>
        <v>0</v>
      </c>
      <c r="W43" s="35">
        <f>C43*(Plan2!$V$43*Plan3!$V$43)</f>
        <v>0</v>
      </c>
      <c r="X43" s="35">
        <f>C43*(Plan2!$W$43*Plan3!$W$43)</f>
        <v>0</v>
      </c>
      <c r="Y43" s="35">
        <f>C43*(Plan2!$X$43*Plan3!$X$43)</f>
        <v>0</v>
      </c>
      <c r="Z43" s="35">
        <f>C43*(Plan2!$Y$43*Plan3!$Y$43)</f>
        <v>0</v>
      </c>
      <c r="AA43" s="35">
        <f>C43*(Plan2!$Z$43*Plan3!$Z$43)</f>
        <v>0</v>
      </c>
      <c r="AB43" s="35">
        <f>C43*(Plan2!$AA$43*Plan3!$AA$43)</f>
        <v>0</v>
      </c>
      <c r="AC43" s="35">
        <f>C43*(Plan2!$AB$43*Plan3!$AB$43)</f>
        <v>0</v>
      </c>
      <c r="AD43" s="35">
        <f>C43*(Plan2!$AC$43*Plan3!$AC$43)</f>
        <v>0</v>
      </c>
      <c r="AE43" s="35">
        <f>C43*(Plan2!$AD$43*Plan3!$AD$43)</f>
        <v>0</v>
      </c>
      <c r="AF43" s="35">
        <f>C43*(Plan2!$AE$43*Plan3!$AE$43)</f>
        <v>0</v>
      </c>
      <c r="AG43" s="35">
        <f>C43*(Plan2!$AF$43*Plan3!$AF$43)</f>
        <v>0</v>
      </c>
      <c r="AH43" s="35">
        <f>D43*(Plan2!$AF$43*Plan3!$AF$43)</f>
        <v>0</v>
      </c>
      <c r="AI43" s="5"/>
    </row>
    <row r="44" spans="1:35" ht="15">
      <c r="A44" s="9" t="s">
        <v>72</v>
      </c>
      <c r="B44" s="10" t="s">
        <v>36</v>
      </c>
      <c r="C44" s="11">
        <v>1.773</v>
      </c>
      <c r="D44" s="35">
        <f>C44*(Plan2!$C$44*Plan3!$C$44)</f>
        <v>0</v>
      </c>
      <c r="E44" s="35">
        <f>C44*(Plan2!$D$44*Plan3!$D$44)</f>
        <v>424768.7362841999</v>
      </c>
      <c r="F44" s="35">
        <f>C44*(Plan2!$E$44*Plan3!$E$44)</f>
        <v>-1051938.1278864</v>
      </c>
      <c r="G44" s="35">
        <f>C44*(Plan2!$F$44*Plan3!$F$44)</f>
        <v>463776.1000758</v>
      </c>
      <c r="H44" s="35">
        <f>C44*(Plan2!$G$44*Plan3!$G$44)</f>
        <v>204512.6288052</v>
      </c>
      <c r="I44" s="35">
        <f>C44*(Plan2!$H$44*Plan3!$H$44)</f>
        <v>130702.517532</v>
      </c>
      <c r="J44" s="35">
        <f>C44*(Plan2!$I$44*Plan3!$I$44)</f>
        <v>0</v>
      </c>
      <c r="K44" s="35">
        <f>C44*(Plan2!$J$44*Plan3!$J$44)</f>
        <v>0</v>
      </c>
      <c r="L44" s="35">
        <f>C44*(Plan2!$K$44*Plan3!$K$44)</f>
        <v>-280228.5200484</v>
      </c>
      <c r="M44" s="35">
        <f>C44*(Plan2!$L$44*Plan3!$L$44)</f>
        <v>-166328.67599999998</v>
      </c>
      <c r="N44" s="35">
        <f>C44*(Plan2!$M$44*Plan3!$M$44)</f>
        <v>-1433715.9803604</v>
      </c>
      <c r="O44" s="35">
        <f>C44*(Plan2!$N$44*Plan3!$N$44)</f>
        <v>0</v>
      </c>
      <c r="P44" s="35">
        <f>C44*(Plan2!$O$44*Plan3!$O$44)</f>
        <v>0</v>
      </c>
      <c r="Q44" s="35">
        <f>C44*(Plan2!$P$44*Plan3!$P$44)</f>
        <v>0</v>
      </c>
      <c r="R44" s="35">
        <f>C44*(Plan2!$Q$44*Plan3!$Q$44)</f>
        <v>0</v>
      </c>
      <c r="S44" s="35">
        <f>C44*(Plan2!$R$44*Plan3!$R$44)</f>
        <v>0</v>
      </c>
      <c r="T44" s="35">
        <f>C44*(Plan2!$S$44*Plan3!$S$44)</f>
        <v>0</v>
      </c>
      <c r="U44" s="35">
        <f>C44*(Plan2!$T$44*Plan3!$T$44)</f>
        <v>0</v>
      </c>
      <c r="V44" s="35">
        <f>C44*(Plan2!$U$44*Plan3!$U$44)</f>
        <v>0</v>
      </c>
      <c r="W44" s="35">
        <f>C44*(Plan2!$V$44*Plan3!$V$44)</f>
        <v>0</v>
      </c>
      <c r="X44" s="35">
        <f>C44*(Plan2!$W$44*Plan3!$W$44)</f>
        <v>0</v>
      </c>
      <c r="Y44" s="35">
        <f>C44*(Plan2!$X$44*Plan3!$X$44)</f>
        <v>0</v>
      </c>
      <c r="Z44" s="35">
        <f>C44*(Plan2!$Y$44*Plan3!$Y$44)</f>
        <v>0</v>
      </c>
      <c r="AA44" s="35">
        <f>C44*(Plan2!$Z$44*Plan3!$Z$44)</f>
        <v>0</v>
      </c>
      <c r="AB44" s="35">
        <f>C44*(Plan2!$AA$44*Plan3!$AA$44)</f>
        <v>0</v>
      </c>
      <c r="AC44" s="35">
        <f>C44*(Plan2!$AB$44*Plan3!$AB$44)</f>
        <v>0</v>
      </c>
      <c r="AD44" s="35">
        <f>C44*(Plan2!$AC$44*Plan3!$AC$44)</f>
        <v>0</v>
      </c>
      <c r="AE44" s="35">
        <f>C44*(Plan2!$AD$44*Plan3!$AD$44)</f>
        <v>0</v>
      </c>
      <c r="AF44" s="35">
        <f>C44*(Plan2!$AE$44*Plan3!$AE$44)</f>
        <v>0</v>
      </c>
      <c r="AG44" s="35">
        <f>C44*(Plan2!$AF$44*Plan3!$AF$44)</f>
        <v>0</v>
      </c>
      <c r="AH44" s="35">
        <f>D44*(Plan2!$AF$44*Plan3!$AF$44)</f>
        <v>0</v>
      </c>
      <c r="AI44" s="5"/>
    </row>
    <row r="45" spans="1:35" ht="15">
      <c r="A45" s="9" t="s">
        <v>73</v>
      </c>
      <c r="B45" s="10" t="s">
        <v>37</v>
      </c>
      <c r="C45" s="11">
        <v>2.012</v>
      </c>
      <c r="D45" s="35">
        <f>C45*(Plan2!$C$45*Plan3!$C$45)</f>
        <v>0</v>
      </c>
      <c r="E45" s="35">
        <f>C45*(Plan2!$D$45*Plan3!$D$45)</f>
        <v>-2462521.7709744</v>
      </c>
      <c r="F45" s="35">
        <f>C45*(Plan2!$E$45*Plan3!$E$45)</f>
        <v>456099.82227</v>
      </c>
      <c r="G45" s="35">
        <f>C45*(Plan2!$F$45*Plan3!$F$45)</f>
        <v>405481.46632680006</v>
      </c>
      <c r="H45" s="35">
        <f>C45*(Plan2!$G$45*Plan3!$G$45)</f>
        <v>264603.9944364</v>
      </c>
      <c r="I45" s="35">
        <f>C45*(Plan2!$H$45*Plan3!$H$45)</f>
        <v>-2609065.2264072</v>
      </c>
      <c r="J45" s="35">
        <f>C45*(Plan2!$I$45*Plan3!$I$45)</f>
        <v>0</v>
      </c>
      <c r="K45" s="35">
        <f>C45*(Plan2!$J$45*Plan3!$J$45)</f>
        <v>0</v>
      </c>
      <c r="L45" s="35">
        <f>C45*(Plan2!$K$45*Plan3!$K$45)</f>
        <v>-225095.23149120001</v>
      </c>
      <c r="M45" s="35">
        <f>C45*(Plan2!$L$45*Plan3!$L$45)</f>
        <v>341661.744</v>
      </c>
      <c r="N45" s="35">
        <f>C45*(Plan2!$M$45*Plan3!$M$45)</f>
        <v>-143779.6893384</v>
      </c>
      <c r="O45" s="35">
        <f>C45*(Plan2!$N$45*Plan3!$N$45)</f>
        <v>0</v>
      </c>
      <c r="P45" s="35">
        <f>C45*(Plan2!$O$45*Plan3!$O$45)</f>
        <v>0</v>
      </c>
      <c r="Q45" s="35">
        <f>C45*(Plan2!$P$45*Plan3!$P$45)</f>
        <v>0</v>
      </c>
      <c r="R45" s="35">
        <f>C45*(Plan2!$Q$45*Plan3!$Q$45)</f>
        <v>0</v>
      </c>
      <c r="S45" s="35">
        <f>C45*(Plan2!$R$45*Plan3!$R$45)</f>
        <v>0</v>
      </c>
      <c r="T45" s="35">
        <f>C45*(Plan2!$S$45*Plan3!$S$45)</f>
        <v>0</v>
      </c>
      <c r="U45" s="35">
        <f>C45*(Plan2!$T$45*Plan3!$T$45)</f>
        <v>0</v>
      </c>
      <c r="V45" s="35">
        <f>C45*(Plan2!$U$45*Plan3!$U$45)</f>
        <v>0</v>
      </c>
      <c r="W45" s="35">
        <f>C45*(Plan2!$V$45*Plan3!$V$45)</f>
        <v>0</v>
      </c>
      <c r="X45" s="35">
        <f>C45*(Plan2!$W$45*Plan3!$W$45)</f>
        <v>0</v>
      </c>
      <c r="Y45" s="35">
        <f>C45*(Plan2!$X$45*Plan3!$X$45)</f>
        <v>0</v>
      </c>
      <c r="Z45" s="35">
        <f>C45*(Plan2!$Y$45*Plan3!$Y$45)</f>
        <v>0</v>
      </c>
      <c r="AA45" s="35">
        <f>C45*(Plan2!$Z$45*Plan3!$Z$45)</f>
        <v>0</v>
      </c>
      <c r="AB45" s="35">
        <f>C45*(Plan2!$AA$45*Plan3!$AA$45)</f>
        <v>0</v>
      </c>
      <c r="AC45" s="35">
        <f>C45*(Plan2!$AB$45*Plan3!$AB$45)</f>
        <v>0</v>
      </c>
      <c r="AD45" s="35">
        <f>C45*(Plan2!$AC$45*Plan3!$AC$45)</f>
        <v>0</v>
      </c>
      <c r="AE45" s="35">
        <f>C45*(Plan2!$AD$45*Plan3!$AD$45)</f>
        <v>0</v>
      </c>
      <c r="AF45" s="35">
        <f>C45*(Plan2!$AE$45*Plan3!$AE$45)</f>
        <v>0</v>
      </c>
      <c r="AG45" s="35">
        <f>C45*(Plan2!$AF$45*Plan3!$AF$45)</f>
        <v>0</v>
      </c>
      <c r="AH45" s="35">
        <f>D45*(Plan2!$AF$45*Plan3!$AF$45)</f>
        <v>0</v>
      </c>
      <c r="AI45" s="5"/>
    </row>
    <row r="46" spans="1:35" ht="15">
      <c r="A46" s="78" t="s">
        <v>87</v>
      </c>
      <c r="B46" s="79"/>
      <c r="C46" s="80"/>
      <c r="D46" s="37">
        <f>(SUM(D6:D45)/40000)</f>
        <v>0</v>
      </c>
      <c r="E46" s="37">
        <f aca="true" t="shared" si="0" ref="E46:AG46">(SUM(E6:E45)/40000)</f>
        <v>7236.529335215199</v>
      </c>
      <c r="F46" s="37">
        <f t="shared" si="0"/>
        <v>519.9912650096176</v>
      </c>
      <c r="G46" s="37">
        <f t="shared" si="0"/>
        <v>81.0050629988404</v>
      </c>
      <c r="H46" s="37">
        <f t="shared" si="0"/>
        <v>2128.163338681573</v>
      </c>
      <c r="I46" s="37">
        <f t="shared" si="0"/>
        <v>-1194.3358859245957</v>
      </c>
      <c r="J46" s="37">
        <f t="shared" si="0"/>
        <v>0</v>
      </c>
      <c r="K46" s="37">
        <f t="shared" si="0"/>
        <v>0</v>
      </c>
      <c r="L46" s="37">
        <f t="shared" si="0"/>
        <v>-637.0733335511424</v>
      </c>
      <c r="M46" s="37">
        <f t="shared" si="0"/>
        <v>-3077.492310607499</v>
      </c>
      <c r="N46" s="37">
        <f t="shared" si="0"/>
        <v>-8573.73015101369</v>
      </c>
      <c r="O46" s="37">
        <f t="shared" si="0"/>
        <v>0</v>
      </c>
      <c r="P46" s="37">
        <f t="shared" si="0"/>
        <v>0</v>
      </c>
      <c r="Q46" s="37">
        <f t="shared" si="0"/>
        <v>0</v>
      </c>
      <c r="R46" s="37">
        <f t="shared" si="0"/>
        <v>0</v>
      </c>
      <c r="S46" s="37">
        <f t="shared" si="0"/>
        <v>0</v>
      </c>
      <c r="T46" s="37">
        <f t="shared" si="0"/>
        <v>0</v>
      </c>
      <c r="U46" s="37">
        <f t="shared" si="0"/>
        <v>0</v>
      </c>
      <c r="V46" s="37">
        <f t="shared" si="0"/>
        <v>0</v>
      </c>
      <c r="W46" s="37">
        <f t="shared" si="0"/>
        <v>0</v>
      </c>
      <c r="X46" s="37">
        <f t="shared" si="0"/>
        <v>0</v>
      </c>
      <c r="Y46" s="37">
        <f t="shared" si="0"/>
        <v>0</v>
      </c>
      <c r="Z46" s="37">
        <f t="shared" si="0"/>
        <v>0</v>
      </c>
      <c r="AA46" s="37">
        <f t="shared" si="0"/>
        <v>0</v>
      </c>
      <c r="AB46" s="37">
        <f t="shared" si="0"/>
        <v>0</v>
      </c>
      <c r="AC46" s="37">
        <f t="shared" si="0"/>
        <v>0</v>
      </c>
      <c r="AD46" s="37">
        <f t="shared" si="0"/>
        <v>0</v>
      </c>
      <c r="AE46" s="37">
        <f t="shared" si="0"/>
        <v>0</v>
      </c>
      <c r="AF46" s="37">
        <f t="shared" si="0"/>
        <v>0</v>
      </c>
      <c r="AG46" s="37">
        <f t="shared" si="0"/>
        <v>0</v>
      </c>
      <c r="AH46" s="37">
        <f>(SUM(AH6:AH45)/40000)</f>
        <v>0</v>
      </c>
      <c r="AI46" s="5"/>
    </row>
    <row r="47" spans="1:35" ht="15">
      <c r="A47" s="28"/>
      <c r="B47" s="28"/>
      <c r="C47" s="28"/>
      <c r="D47" s="35"/>
      <c r="E47" s="35"/>
      <c r="F47" s="35"/>
      <c r="G47" s="35"/>
      <c r="H47" s="35"/>
      <c r="I47" s="35"/>
      <c r="J47" s="35"/>
      <c r="K47" s="35"/>
      <c r="L47" s="37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5"/>
    </row>
    <row r="48" spans="1:35" ht="15">
      <c r="A48" s="28"/>
      <c r="B48" s="28"/>
      <c r="C48" s="28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5"/>
    </row>
    <row r="49" spans="1:34" ht="15">
      <c r="A49" s="28"/>
      <c r="B49" s="28"/>
      <c r="C49" s="28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</row>
    <row r="50" spans="1:34" ht="15">
      <c r="A50" s="28"/>
      <c r="B50" s="28"/>
      <c r="C50" s="28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</row>
    <row r="51" spans="1:34" ht="15">
      <c r="A51" s="28"/>
      <c r="B51" s="28"/>
      <c r="C51" s="28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</row>
    <row r="52" spans="1:34" ht="15">
      <c r="A52" s="28"/>
      <c r="B52" s="28"/>
      <c r="C52" s="28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</row>
    <row r="53" spans="1:34" ht="15">
      <c r="A53" s="28"/>
      <c r="B53" s="28"/>
      <c r="C53" s="28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</row>
  </sheetData>
  <sheetProtection/>
  <mergeCells count="2">
    <mergeCell ref="A1:AH1"/>
    <mergeCell ref="A46:C46"/>
  </mergeCells>
  <printOptions/>
  <pageMargins left="0.511811024" right="0.511811024" top="0.787401575" bottom="0.787401575" header="0.31496062" footer="0.31496062"/>
  <pageSetup horizontalDpi="600" verticalDpi="600" orientation="portrait" r:id="rId1"/>
  <ignoredErrors>
    <ignoredError sqref="E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G56"/>
  <sheetViews>
    <sheetView zoomScalePageLayoutView="0" workbookViewId="0" topLeftCell="C1">
      <selection activeCell="N39" sqref="N39"/>
    </sheetView>
  </sheetViews>
  <sheetFormatPr defaultColWidth="9.140625" defaultRowHeight="15"/>
  <cols>
    <col min="1" max="1" width="24.28125" style="0" customWidth="1"/>
    <col min="3" max="3" width="9.140625" style="0" customWidth="1"/>
    <col min="4" max="4" width="17.8515625" style="0" customWidth="1"/>
    <col min="5" max="6" width="18.140625" style="0" customWidth="1"/>
    <col min="7" max="7" width="18.00390625" style="0" customWidth="1"/>
    <col min="8" max="8" width="18.140625" style="0" customWidth="1"/>
    <col min="9" max="9" width="12.421875" style="0" customWidth="1"/>
    <col min="10" max="10" width="12.28125" style="0" customWidth="1"/>
    <col min="11" max="11" width="18.140625" style="0" customWidth="1"/>
    <col min="12" max="12" width="18.00390625" style="0" customWidth="1"/>
    <col min="13" max="13" width="18.28125" style="0" customWidth="1"/>
    <col min="14" max="14" width="11.8515625" style="0" customWidth="1"/>
    <col min="15" max="15" width="11.421875" style="0" customWidth="1"/>
    <col min="16" max="16" width="11.00390625" style="0" customWidth="1"/>
    <col min="17" max="17" width="10.57421875" style="0" customWidth="1"/>
    <col min="18" max="18" width="11.00390625" style="0" customWidth="1"/>
    <col min="19" max="20" width="10.7109375" style="0" customWidth="1"/>
    <col min="21" max="21" width="10.28125" style="0" customWidth="1"/>
    <col min="22" max="22" width="10.57421875" style="0" customWidth="1"/>
    <col min="23" max="23" width="9.8515625" style="0" customWidth="1"/>
    <col min="24" max="24" width="10.8515625" style="0" customWidth="1"/>
    <col min="25" max="25" width="11.140625" style="0" customWidth="1"/>
    <col min="26" max="26" width="9.421875" style="0" customWidth="1"/>
    <col min="27" max="27" width="10.421875" style="0" customWidth="1"/>
    <col min="28" max="28" width="11.00390625" style="0" customWidth="1"/>
    <col min="29" max="30" width="10.8515625" style="0" customWidth="1"/>
    <col min="31" max="31" width="10.57421875" style="0" customWidth="1"/>
    <col min="32" max="32" width="9.7109375" style="0" customWidth="1"/>
  </cols>
  <sheetData>
    <row r="1" spans="1:32" ht="18.75">
      <c r="A1" s="81" t="s">
        <v>95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</row>
    <row r="2" spans="1:32" ht="15">
      <c r="A2" s="83" t="s">
        <v>83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</row>
    <row r="3" spans="1:33" ht="15">
      <c r="A3" s="1"/>
      <c r="B3" s="1"/>
      <c r="C3" s="2" t="s">
        <v>40</v>
      </c>
      <c r="D3" s="2" t="s">
        <v>40</v>
      </c>
      <c r="E3" s="2" t="s">
        <v>40</v>
      </c>
      <c r="F3" s="2" t="s">
        <v>40</v>
      </c>
      <c r="G3" s="2" t="s">
        <v>40</v>
      </c>
      <c r="H3" s="2" t="s">
        <v>40</v>
      </c>
      <c r="I3" s="2" t="s">
        <v>40</v>
      </c>
      <c r="J3" s="2" t="s">
        <v>40</v>
      </c>
      <c r="K3" s="2" t="s">
        <v>40</v>
      </c>
      <c r="L3" s="2" t="s">
        <v>40</v>
      </c>
      <c r="M3" s="2" t="s">
        <v>40</v>
      </c>
      <c r="N3" s="2" t="s">
        <v>40</v>
      </c>
      <c r="O3" s="2" t="s">
        <v>40</v>
      </c>
      <c r="P3" s="2" t="s">
        <v>40</v>
      </c>
      <c r="Q3" s="2" t="s">
        <v>40</v>
      </c>
      <c r="R3" s="2" t="s">
        <v>40</v>
      </c>
      <c r="S3" s="2" t="s">
        <v>40</v>
      </c>
      <c r="T3" s="2" t="s">
        <v>40</v>
      </c>
      <c r="U3" s="2" t="s">
        <v>40</v>
      </c>
      <c r="V3" s="2" t="s">
        <v>40</v>
      </c>
      <c r="W3" s="2" t="s">
        <v>40</v>
      </c>
      <c r="X3" s="2" t="s">
        <v>40</v>
      </c>
      <c r="Y3" s="2" t="s">
        <v>40</v>
      </c>
      <c r="Z3" s="2" t="s">
        <v>40</v>
      </c>
      <c r="AA3" s="2" t="s">
        <v>40</v>
      </c>
      <c r="AB3" s="2" t="s">
        <v>40</v>
      </c>
      <c r="AC3" s="2" t="s">
        <v>40</v>
      </c>
      <c r="AD3" s="2" t="s">
        <v>40</v>
      </c>
      <c r="AE3" s="2" t="s">
        <v>40</v>
      </c>
      <c r="AF3" s="51" t="s">
        <v>40</v>
      </c>
      <c r="AG3" s="57" t="s">
        <v>40</v>
      </c>
    </row>
    <row r="4" spans="1:33" ht="15">
      <c r="A4" s="2" t="s">
        <v>81</v>
      </c>
      <c r="B4" s="2" t="s">
        <v>38</v>
      </c>
      <c r="C4" s="2" t="s">
        <v>90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 t="s">
        <v>89</v>
      </c>
      <c r="J4" s="2" t="s">
        <v>90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 t="s">
        <v>89</v>
      </c>
      <c r="Q4" s="2" t="s">
        <v>90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 t="s">
        <v>89</v>
      </c>
      <c r="X4" s="2" t="s">
        <v>90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 t="s">
        <v>89</v>
      </c>
      <c r="AE4" s="2" t="s">
        <v>90</v>
      </c>
      <c r="AF4" s="51">
        <v>30</v>
      </c>
      <c r="AG4" s="57">
        <v>31</v>
      </c>
    </row>
    <row r="5" spans="1:33" ht="15">
      <c r="A5" s="68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5"/>
      <c r="AG5" s="56"/>
    </row>
    <row r="6" spans="1:33" ht="15">
      <c r="A6" s="9" t="s">
        <v>42</v>
      </c>
      <c r="B6" s="10" t="s">
        <v>0</v>
      </c>
      <c r="C6" s="19"/>
      <c r="D6" s="19">
        <v>927307471</v>
      </c>
      <c r="E6" s="19">
        <v>535040140</v>
      </c>
      <c r="F6" s="19">
        <v>629859590</v>
      </c>
      <c r="G6" s="19">
        <v>534296525</v>
      </c>
      <c r="H6" s="19">
        <v>511210083</v>
      </c>
      <c r="I6" s="19"/>
      <c r="J6" s="19"/>
      <c r="K6" s="19">
        <v>497623620</v>
      </c>
      <c r="L6" s="95">
        <v>733650000</v>
      </c>
      <c r="M6" s="19">
        <v>804159763</v>
      </c>
      <c r="N6" s="19"/>
      <c r="O6" s="19"/>
      <c r="P6" s="19"/>
      <c r="Q6" s="19"/>
      <c r="R6" s="44"/>
      <c r="S6" s="44"/>
      <c r="T6" s="44"/>
      <c r="U6" s="46"/>
      <c r="V6" s="19"/>
      <c r="W6" s="14"/>
      <c r="X6" s="19"/>
      <c r="Y6" s="19"/>
      <c r="Z6" s="19"/>
      <c r="AA6" s="19"/>
      <c r="AB6" s="19"/>
      <c r="AC6" s="19"/>
      <c r="AD6" s="19"/>
      <c r="AE6" s="19"/>
      <c r="AF6" s="65"/>
      <c r="AG6" s="13"/>
    </row>
    <row r="7" spans="1:33" ht="15">
      <c r="A7" s="9" t="s">
        <v>43</v>
      </c>
      <c r="B7" s="10" t="s">
        <v>1</v>
      </c>
      <c r="C7" s="19"/>
      <c r="D7" s="19">
        <v>128418962</v>
      </c>
      <c r="E7" s="19">
        <v>222728449</v>
      </c>
      <c r="F7" s="19">
        <v>130465951</v>
      </c>
      <c r="G7" s="19">
        <v>110974613</v>
      </c>
      <c r="H7" s="19">
        <v>123906084</v>
      </c>
      <c r="I7" s="19"/>
      <c r="J7" s="19"/>
      <c r="K7" s="19">
        <v>62453924</v>
      </c>
      <c r="L7" s="91">
        <v>162120000</v>
      </c>
      <c r="M7" s="19">
        <v>184931184</v>
      </c>
      <c r="N7" s="19"/>
      <c r="O7" s="19"/>
      <c r="P7" s="19"/>
      <c r="Q7" s="19"/>
      <c r="R7" s="44"/>
      <c r="S7" s="44"/>
      <c r="T7" s="44"/>
      <c r="U7" s="46"/>
      <c r="V7" s="19"/>
      <c r="W7" s="14"/>
      <c r="X7" s="19"/>
      <c r="Y7" s="19"/>
      <c r="Z7" s="19"/>
      <c r="AA7" s="19"/>
      <c r="AB7" s="19"/>
      <c r="AC7" s="19"/>
      <c r="AD7" s="19"/>
      <c r="AE7" s="19"/>
      <c r="AF7" s="65"/>
      <c r="AG7" s="13"/>
    </row>
    <row r="8" spans="1:33" ht="15">
      <c r="A8" s="9" t="s">
        <v>74</v>
      </c>
      <c r="B8" s="10" t="s">
        <v>2</v>
      </c>
      <c r="C8" s="19"/>
      <c r="D8" s="19">
        <v>112849651</v>
      </c>
      <c r="E8" s="19">
        <v>114289188</v>
      </c>
      <c r="F8" s="19">
        <v>69637834</v>
      </c>
      <c r="G8" s="19">
        <v>83856358</v>
      </c>
      <c r="H8" s="19">
        <v>56633585</v>
      </c>
      <c r="I8" s="19"/>
      <c r="J8" s="19"/>
      <c r="K8" s="19">
        <v>55594389</v>
      </c>
      <c r="L8" s="91">
        <v>91280000</v>
      </c>
      <c r="M8" s="19">
        <v>135232547</v>
      </c>
      <c r="N8" s="19"/>
      <c r="O8" s="19"/>
      <c r="P8" s="19"/>
      <c r="Q8" s="19"/>
      <c r="R8" s="44"/>
      <c r="S8" s="44"/>
      <c r="T8" s="44"/>
      <c r="U8" s="46"/>
      <c r="V8" s="19"/>
      <c r="W8" s="14"/>
      <c r="X8" s="19"/>
      <c r="Y8" s="19"/>
      <c r="Z8" s="19"/>
      <c r="AA8" s="19"/>
      <c r="AB8" s="19"/>
      <c r="AC8" s="19"/>
      <c r="AD8" s="19"/>
      <c r="AE8" s="19"/>
      <c r="AF8" s="65"/>
      <c r="AG8" s="13"/>
    </row>
    <row r="9" spans="1:33" ht="15">
      <c r="A9" s="9" t="s">
        <v>44</v>
      </c>
      <c r="B9" s="10" t="s">
        <v>3</v>
      </c>
      <c r="C9" s="19"/>
      <c r="D9" s="19">
        <v>181367016</v>
      </c>
      <c r="E9" s="19">
        <v>169514868</v>
      </c>
      <c r="F9" s="19">
        <v>176316588</v>
      </c>
      <c r="G9" s="19">
        <v>137300705</v>
      </c>
      <c r="H9" s="19">
        <v>115029403</v>
      </c>
      <c r="I9" s="19"/>
      <c r="J9" s="19"/>
      <c r="K9" s="19">
        <v>68928021</v>
      </c>
      <c r="L9" s="91">
        <v>121600000</v>
      </c>
      <c r="M9" s="19">
        <v>138934362</v>
      </c>
      <c r="N9" s="19"/>
      <c r="O9" s="19"/>
      <c r="P9" s="19"/>
      <c r="Q9" s="19"/>
      <c r="R9" s="44"/>
      <c r="S9" s="44"/>
      <c r="T9" s="44"/>
      <c r="U9" s="46"/>
      <c r="V9" s="19"/>
      <c r="W9" s="14"/>
      <c r="X9" s="19"/>
      <c r="Y9" s="19"/>
      <c r="Z9" s="19"/>
      <c r="AA9" s="19"/>
      <c r="AB9" s="19"/>
      <c r="AC9" s="19"/>
      <c r="AD9" s="19"/>
      <c r="AE9" s="19"/>
      <c r="AF9" s="65"/>
      <c r="AG9" s="13"/>
    </row>
    <row r="10" spans="1:33" ht="15">
      <c r="A10" s="9" t="s">
        <v>45</v>
      </c>
      <c r="B10" s="10" t="s">
        <v>41</v>
      </c>
      <c r="C10" s="19"/>
      <c r="D10" s="19">
        <v>28732844</v>
      </c>
      <c r="E10" s="19">
        <v>24613665</v>
      </c>
      <c r="F10" s="19">
        <v>21967431</v>
      </c>
      <c r="G10" s="19">
        <v>15994287</v>
      </c>
      <c r="H10" s="19">
        <v>40134136</v>
      </c>
      <c r="I10" s="19"/>
      <c r="J10" s="19"/>
      <c r="K10" s="19">
        <v>13674258</v>
      </c>
      <c r="L10" s="91">
        <v>22750000</v>
      </c>
      <c r="M10" s="19">
        <v>17194624</v>
      </c>
      <c r="N10" s="19"/>
      <c r="O10" s="19"/>
      <c r="P10" s="19"/>
      <c r="Q10" s="19"/>
      <c r="R10" s="44"/>
      <c r="S10" s="44"/>
      <c r="T10" s="44"/>
      <c r="U10" s="46"/>
      <c r="V10" s="19"/>
      <c r="W10" s="14"/>
      <c r="X10" s="19"/>
      <c r="Y10" s="19"/>
      <c r="Z10" s="19"/>
      <c r="AA10" s="19"/>
      <c r="AB10" s="19"/>
      <c r="AC10" s="19"/>
      <c r="AD10" s="19"/>
      <c r="AE10" s="19"/>
      <c r="AF10" s="65"/>
      <c r="AG10" s="13"/>
    </row>
    <row r="11" spans="1:33" ht="15">
      <c r="A11" s="9" t="s">
        <v>46</v>
      </c>
      <c r="B11" s="10" t="s">
        <v>4</v>
      </c>
      <c r="C11" s="19"/>
      <c r="D11" s="19">
        <v>38113641</v>
      </c>
      <c r="E11" s="19">
        <v>51029345</v>
      </c>
      <c r="F11" s="19">
        <v>22511074</v>
      </c>
      <c r="G11" s="19">
        <v>36241053</v>
      </c>
      <c r="H11" s="19">
        <v>31822698</v>
      </c>
      <c r="I11" s="19"/>
      <c r="J11" s="19"/>
      <c r="K11" s="19">
        <v>16139353</v>
      </c>
      <c r="L11" s="91">
        <v>39810000</v>
      </c>
      <c r="M11" s="19">
        <v>28427954</v>
      </c>
      <c r="N11" s="19"/>
      <c r="O11" s="19"/>
      <c r="P11" s="19"/>
      <c r="Q11" s="19"/>
      <c r="R11" s="44"/>
      <c r="S11" s="44"/>
      <c r="T11" s="44"/>
      <c r="U11" s="46"/>
      <c r="V11" s="19"/>
      <c r="W11" s="14"/>
      <c r="X11" s="19"/>
      <c r="Y11" s="19"/>
      <c r="Z11" s="19"/>
      <c r="AA11" s="19"/>
      <c r="AB11" s="19"/>
      <c r="AC11" s="19"/>
      <c r="AD11" s="19"/>
      <c r="AE11" s="19"/>
      <c r="AF11" s="65"/>
      <c r="AG11" s="13"/>
    </row>
    <row r="12" spans="1:33" ht="15">
      <c r="A12" s="9" t="s">
        <v>47</v>
      </c>
      <c r="B12" s="10" t="s">
        <v>5</v>
      </c>
      <c r="C12" s="19"/>
      <c r="D12" s="19">
        <v>43941694</v>
      </c>
      <c r="E12" s="19">
        <v>29565828</v>
      </c>
      <c r="F12" s="19">
        <v>18062396</v>
      </c>
      <c r="G12" s="19">
        <v>19494245</v>
      </c>
      <c r="H12" s="19">
        <v>22437726</v>
      </c>
      <c r="I12" s="19"/>
      <c r="J12" s="19"/>
      <c r="K12" s="19">
        <v>9942709</v>
      </c>
      <c r="L12" s="91">
        <v>21990000</v>
      </c>
      <c r="M12" s="19">
        <v>13521225</v>
      </c>
      <c r="N12" s="19"/>
      <c r="O12" s="19"/>
      <c r="P12" s="19"/>
      <c r="Q12" s="19"/>
      <c r="R12" s="44"/>
      <c r="S12" s="44"/>
      <c r="T12" s="44"/>
      <c r="U12" s="46"/>
      <c r="V12" s="19"/>
      <c r="W12" s="14"/>
      <c r="X12" s="19"/>
      <c r="Y12" s="19"/>
      <c r="Z12" s="19"/>
      <c r="AA12" s="19"/>
      <c r="AB12" s="19"/>
      <c r="AC12" s="19"/>
      <c r="AD12" s="19"/>
      <c r="AE12" s="19"/>
      <c r="AF12" s="65"/>
      <c r="AG12" s="13"/>
    </row>
    <row r="13" spans="1:33" ht="15">
      <c r="A13" s="9" t="s">
        <v>82</v>
      </c>
      <c r="B13" s="10" t="s">
        <v>6</v>
      </c>
      <c r="C13" s="19"/>
      <c r="D13" s="19">
        <v>29384003</v>
      </c>
      <c r="E13" s="19">
        <v>23460270</v>
      </c>
      <c r="F13" s="19">
        <v>20565410</v>
      </c>
      <c r="G13" s="19">
        <v>21853351</v>
      </c>
      <c r="H13" s="19">
        <v>12845281</v>
      </c>
      <c r="I13" s="19"/>
      <c r="J13" s="19"/>
      <c r="K13" s="19">
        <v>17917886</v>
      </c>
      <c r="L13" s="91">
        <v>29980000</v>
      </c>
      <c r="M13" s="19">
        <v>31532551</v>
      </c>
      <c r="N13" s="19"/>
      <c r="O13" s="19"/>
      <c r="P13" s="19"/>
      <c r="Q13" s="19"/>
      <c r="R13" s="44"/>
      <c r="S13" s="44"/>
      <c r="T13" s="44"/>
      <c r="U13" s="46"/>
      <c r="V13" s="19"/>
      <c r="W13" s="14"/>
      <c r="X13" s="19"/>
      <c r="Y13" s="19"/>
      <c r="Z13" s="19"/>
      <c r="AA13" s="19"/>
      <c r="AB13" s="19"/>
      <c r="AC13" s="19"/>
      <c r="AD13" s="19"/>
      <c r="AE13" s="19"/>
      <c r="AF13" s="65"/>
      <c r="AG13" s="13"/>
    </row>
    <row r="14" spans="1:33" ht="15">
      <c r="A14" s="9" t="s">
        <v>75</v>
      </c>
      <c r="B14" s="10" t="s">
        <v>7</v>
      </c>
      <c r="C14" s="19"/>
      <c r="D14" s="19">
        <v>507474620</v>
      </c>
      <c r="E14" s="19">
        <v>706161365</v>
      </c>
      <c r="F14" s="19">
        <v>619303954</v>
      </c>
      <c r="G14" s="19">
        <v>329136599</v>
      </c>
      <c r="H14" s="19">
        <v>330194498</v>
      </c>
      <c r="I14" s="19"/>
      <c r="J14" s="19"/>
      <c r="K14" s="19">
        <v>306276466</v>
      </c>
      <c r="L14" s="91">
        <v>470660000</v>
      </c>
      <c r="M14" s="19">
        <v>485329391</v>
      </c>
      <c r="N14" s="19"/>
      <c r="O14" s="19"/>
      <c r="P14" s="19"/>
      <c r="Q14" s="19"/>
      <c r="R14" s="44"/>
      <c r="S14" s="44"/>
      <c r="T14" s="44"/>
      <c r="U14" s="46"/>
      <c r="V14" s="19"/>
      <c r="W14" s="14"/>
      <c r="X14" s="19"/>
      <c r="Y14" s="19"/>
      <c r="Z14" s="19"/>
      <c r="AA14" s="19"/>
      <c r="AB14" s="19"/>
      <c r="AC14" s="19"/>
      <c r="AD14" s="19"/>
      <c r="AE14" s="19"/>
      <c r="AF14" s="65"/>
      <c r="AG14" s="13"/>
    </row>
    <row r="15" spans="1:33" ht="15">
      <c r="A15" s="9" t="s">
        <v>76</v>
      </c>
      <c r="B15" s="10" t="s">
        <v>8</v>
      </c>
      <c r="C15" s="19"/>
      <c r="D15" s="19">
        <v>171693149</v>
      </c>
      <c r="E15" s="19">
        <v>133474304</v>
      </c>
      <c r="F15" s="19">
        <v>147279857</v>
      </c>
      <c r="G15" s="19">
        <v>170697492</v>
      </c>
      <c r="H15" s="19">
        <v>165173972</v>
      </c>
      <c r="I15" s="19"/>
      <c r="J15" s="19"/>
      <c r="K15" s="19">
        <v>149458356</v>
      </c>
      <c r="L15" s="91">
        <v>194040000</v>
      </c>
      <c r="M15" s="19">
        <v>182973197</v>
      </c>
      <c r="N15" s="19"/>
      <c r="O15" s="19"/>
      <c r="P15" s="19"/>
      <c r="Q15" s="19"/>
      <c r="R15" s="44"/>
      <c r="S15" s="44"/>
      <c r="T15" s="44"/>
      <c r="U15" s="46"/>
      <c r="V15" s="19"/>
      <c r="W15" s="14"/>
      <c r="X15" s="19"/>
      <c r="Y15" s="19"/>
      <c r="Z15" s="19"/>
      <c r="AA15" s="19"/>
      <c r="AB15" s="19"/>
      <c r="AC15" s="19"/>
      <c r="AD15" s="19"/>
      <c r="AE15" s="19"/>
      <c r="AF15" s="65"/>
      <c r="AG15" s="13"/>
    </row>
    <row r="16" spans="1:33" ht="15">
      <c r="A16" s="9" t="s">
        <v>49</v>
      </c>
      <c r="B16" s="10" t="s">
        <v>9</v>
      </c>
      <c r="C16" s="19"/>
      <c r="D16" s="19">
        <v>7056000</v>
      </c>
      <c r="E16" s="19">
        <v>2544185</v>
      </c>
      <c r="F16" s="19">
        <v>3632655</v>
      </c>
      <c r="G16" s="19">
        <v>3734634</v>
      </c>
      <c r="H16" s="19">
        <v>2332547</v>
      </c>
      <c r="I16" s="19"/>
      <c r="J16" s="19"/>
      <c r="K16" s="19">
        <v>1705843</v>
      </c>
      <c r="L16" s="91">
        <v>1290000</v>
      </c>
      <c r="M16" s="19">
        <v>1348751</v>
      </c>
      <c r="N16" s="19"/>
      <c r="O16" s="19"/>
      <c r="P16" s="19"/>
      <c r="Q16" s="19"/>
      <c r="R16" s="44"/>
      <c r="S16" s="44"/>
      <c r="T16" s="44"/>
      <c r="U16" s="46"/>
      <c r="V16" s="19"/>
      <c r="W16" s="14"/>
      <c r="X16" s="19"/>
      <c r="Y16" s="19"/>
      <c r="Z16" s="19"/>
      <c r="AA16" s="19"/>
      <c r="AB16" s="19"/>
      <c r="AC16" s="19"/>
      <c r="AD16" s="19"/>
      <c r="AE16" s="19"/>
      <c r="AF16" s="65"/>
      <c r="AG16" s="13"/>
    </row>
    <row r="17" spans="1:33" ht="15">
      <c r="A17" s="9" t="s">
        <v>50</v>
      </c>
      <c r="B17" s="10" t="s">
        <v>10</v>
      </c>
      <c r="C17" s="19"/>
      <c r="D17" s="19">
        <v>10081056</v>
      </c>
      <c r="E17" s="19">
        <v>11461133</v>
      </c>
      <c r="F17" s="19">
        <v>20580035</v>
      </c>
      <c r="G17" s="19">
        <v>10511610</v>
      </c>
      <c r="H17" s="19">
        <v>16061178</v>
      </c>
      <c r="I17" s="19"/>
      <c r="J17" s="19"/>
      <c r="K17" s="19">
        <v>5603364</v>
      </c>
      <c r="L17" s="91">
        <v>19600000</v>
      </c>
      <c r="M17" s="19">
        <v>20070950</v>
      </c>
      <c r="N17" s="19"/>
      <c r="O17" s="19"/>
      <c r="P17" s="19"/>
      <c r="Q17" s="19"/>
      <c r="R17" s="44"/>
      <c r="S17" s="44"/>
      <c r="T17" s="44"/>
      <c r="U17" s="46"/>
      <c r="V17" s="19"/>
      <c r="W17" s="14"/>
      <c r="X17" s="19"/>
      <c r="Y17" s="19"/>
      <c r="Z17" s="19"/>
      <c r="AA17" s="19"/>
      <c r="AB17" s="19"/>
      <c r="AC17" s="19"/>
      <c r="AD17" s="19"/>
      <c r="AE17" s="19"/>
      <c r="AF17" s="65"/>
      <c r="AG17" s="13"/>
    </row>
    <row r="18" spans="1:33" ht="15">
      <c r="A18" s="9" t="s">
        <v>77</v>
      </c>
      <c r="B18" s="10" t="s">
        <v>11</v>
      </c>
      <c r="C18" s="19"/>
      <c r="D18" s="19">
        <v>28917244</v>
      </c>
      <c r="E18" s="19">
        <v>27459422</v>
      </c>
      <c r="F18" s="19">
        <v>28252062</v>
      </c>
      <c r="G18" s="19">
        <v>28267682</v>
      </c>
      <c r="H18" s="19">
        <v>23792477</v>
      </c>
      <c r="I18" s="19"/>
      <c r="J18" s="19"/>
      <c r="K18" s="19">
        <v>13851771</v>
      </c>
      <c r="L18" s="91">
        <v>28610000</v>
      </c>
      <c r="M18" s="19">
        <v>19465688</v>
      </c>
      <c r="N18" s="19"/>
      <c r="O18" s="19"/>
      <c r="P18" s="19"/>
      <c r="Q18" s="19"/>
      <c r="R18" s="44"/>
      <c r="S18" s="44"/>
      <c r="T18" s="44"/>
      <c r="U18" s="46"/>
      <c r="V18" s="19"/>
      <c r="W18" s="14"/>
      <c r="X18" s="19"/>
      <c r="Y18" s="19"/>
      <c r="Z18" s="19"/>
      <c r="AA18" s="19"/>
      <c r="AB18" s="19"/>
      <c r="AC18" s="19"/>
      <c r="AD18" s="19"/>
      <c r="AE18" s="19"/>
      <c r="AF18" s="65"/>
      <c r="AG18" s="13"/>
    </row>
    <row r="19" spans="1:33" ht="15">
      <c r="A19" s="9" t="s">
        <v>78</v>
      </c>
      <c r="B19" s="10" t="s">
        <v>12</v>
      </c>
      <c r="C19" s="19"/>
      <c r="D19" s="19">
        <v>19688756</v>
      </c>
      <c r="E19" s="19">
        <v>14632361</v>
      </c>
      <c r="F19" s="19">
        <v>19798898</v>
      </c>
      <c r="G19" s="19">
        <v>17388174</v>
      </c>
      <c r="H19" s="19">
        <v>15201479</v>
      </c>
      <c r="I19" s="19"/>
      <c r="J19" s="19"/>
      <c r="K19" s="19">
        <v>12209580</v>
      </c>
      <c r="L19" s="91">
        <v>10140000</v>
      </c>
      <c r="M19" s="19">
        <v>14670578</v>
      </c>
      <c r="N19" s="19"/>
      <c r="O19" s="19"/>
      <c r="P19" s="19"/>
      <c r="Q19" s="19"/>
      <c r="R19" s="44"/>
      <c r="S19" s="44"/>
      <c r="T19" s="44"/>
      <c r="U19" s="46"/>
      <c r="V19" s="19"/>
      <c r="W19" s="14"/>
      <c r="X19" s="19"/>
      <c r="Y19" s="19"/>
      <c r="Z19" s="19"/>
      <c r="AA19" s="19"/>
      <c r="AB19" s="19"/>
      <c r="AC19" s="19"/>
      <c r="AD19" s="19"/>
      <c r="AE19" s="19"/>
      <c r="AF19" s="65"/>
      <c r="AG19" s="13"/>
    </row>
    <row r="20" spans="1:33" ht="15">
      <c r="A20" s="9" t="s">
        <v>51</v>
      </c>
      <c r="B20" s="10" t="s">
        <v>13</v>
      </c>
      <c r="C20" s="19"/>
      <c r="D20" s="19">
        <v>127820619</v>
      </c>
      <c r="E20" s="19">
        <v>141292897</v>
      </c>
      <c r="F20" s="19">
        <v>111991319</v>
      </c>
      <c r="G20" s="19">
        <v>70790866</v>
      </c>
      <c r="H20" s="19">
        <v>134114727</v>
      </c>
      <c r="I20" s="19"/>
      <c r="J20" s="19"/>
      <c r="K20" s="19">
        <v>79959217</v>
      </c>
      <c r="L20" s="91">
        <v>113360000</v>
      </c>
      <c r="M20" s="19">
        <v>52399444</v>
      </c>
      <c r="N20" s="19"/>
      <c r="O20" s="19"/>
      <c r="P20" s="19"/>
      <c r="Q20" s="19"/>
      <c r="R20" s="44"/>
      <c r="S20" s="44"/>
      <c r="T20" s="44"/>
      <c r="U20" s="46"/>
      <c r="V20" s="19"/>
      <c r="W20" s="14"/>
      <c r="X20" s="19"/>
      <c r="Y20" s="19"/>
      <c r="Z20" s="19"/>
      <c r="AA20" s="19"/>
      <c r="AB20" s="19"/>
      <c r="AC20" s="19"/>
      <c r="AD20" s="19"/>
      <c r="AE20" s="19"/>
      <c r="AF20" s="65"/>
      <c r="AG20" s="13"/>
    </row>
    <row r="21" spans="1:33" ht="15">
      <c r="A21" s="9" t="s">
        <v>52</v>
      </c>
      <c r="B21" s="10" t="s">
        <v>14</v>
      </c>
      <c r="C21" s="19"/>
      <c r="D21" s="19">
        <v>57918283</v>
      </c>
      <c r="E21" s="19">
        <v>66839007</v>
      </c>
      <c r="F21" s="19">
        <v>63134729</v>
      </c>
      <c r="G21" s="19">
        <v>53865491</v>
      </c>
      <c r="H21" s="19">
        <v>42144713</v>
      </c>
      <c r="I21" s="19"/>
      <c r="J21" s="19"/>
      <c r="K21" s="19">
        <v>34327705</v>
      </c>
      <c r="L21" s="91">
        <v>45170000</v>
      </c>
      <c r="M21" s="19">
        <v>33913077</v>
      </c>
      <c r="N21" s="19"/>
      <c r="O21" s="19"/>
      <c r="P21" s="19"/>
      <c r="Q21" s="19"/>
      <c r="R21" s="44"/>
      <c r="S21" s="44"/>
      <c r="T21" s="44"/>
      <c r="U21" s="46"/>
      <c r="V21" s="19"/>
      <c r="W21" s="14"/>
      <c r="X21" s="19"/>
      <c r="Y21" s="19"/>
      <c r="Z21" s="19"/>
      <c r="AA21" s="19"/>
      <c r="AB21" s="19"/>
      <c r="AC21" s="19"/>
      <c r="AD21" s="19"/>
      <c r="AE21" s="19"/>
      <c r="AF21" s="65"/>
      <c r="AG21" s="13"/>
    </row>
    <row r="22" spans="1:33" ht="15">
      <c r="A22" s="9" t="s">
        <v>53</v>
      </c>
      <c r="B22" s="10" t="s">
        <v>15</v>
      </c>
      <c r="C22" s="19"/>
      <c r="D22" s="19">
        <v>25152505</v>
      </c>
      <c r="E22" s="19">
        <v>53306026</v>
      </c>
      <c r="F22" s="19">
        <v>51262540</v>
      </c>
      <c r="G22" s="19">
        <v>28654361</v>
      </c>
      <c r="H22" s="19">
        <v>37971497</v>
      </c>
      <c r="I22" s="19"/>
      <c r="J22" s="19"/>
      <c r="K22" s="19">
        <v>34059072</v>
      </c>
      <c r="L22" s="91">
        <v>64140000</v>
      </c>
      <c r="M22" s="19">
        <v>56429574</v>
      </c>
      <c r="N22" s="19"/>
      <c r="O22" s="19"/>
      <c r="P22" s="19"/>
      <c r="Q22" s="19"/>
      <c r="R22" s="44"/>
      <c r="S22" s="44"/>
      <c r="T22" s="44"/>
      <c r="U22" s="46"/>
      <c r="V22" s="19"/>
      <c r="W22" s="14"/>
      <c r="X22" s="19"/>
      <c r="Y22" s="19"/>
      <c r="Z22" s="19"/>
      <c r="AA22" s="19"/>
      <c r="AB22" s="19"/>
      <c r="AC22" s="19"/>
      <c r="AD22" s="19"/>
      <c r="AE22" s="19"/>
      <c r="AF22" s="65"/>
      <c r="AG22" s="13"/>
    </row>
    <row r="23" spans="1:33" ht="15">
      <c r="A23" s="9" t="s">
        <v>54</v>
      </c>
      <c r="B23" s="10" t="s">
        <v>16</v>
      </c>
      <c r="C23" s="19"/>
      <c r="D23" s="19">
        <v>43684102</v>
      </c>
      <c r="E23" s="19">
        <v>35425268</v>
      </c>
      <c r="F23" s="19">
        <v>30475237</v>
      </c>
      <c r="G23" s="19">
        <v>22202671</v>
      </c>
      <c r="H23" s="19">
        <v>88537158</v>
      </c>
      <c r="I23" s="19"/>
      <c r="J23" s="19"/>
      <c r="K23" s="19">
        <v>37071596</v>
      </c>
      <c r="L23" s="91">
        <v>24020000</v>
      </c>
      <c r="M23" s="19">
        <v>23357078</v>
      </c>
      <c r="N23" s="19"/>
      <c r="O23" s="19"/>
      <c r="P23" s="19"/>
      <c r="Q23" s="19"/>
      <c r="R23" s="44"/>
      <c r="S23" s="44"/>
      <c r="T23" s="44"/>
      <c r="U23" s="46"/>
      <c r="V23" s="19"/>
      <c r="W23" s="14"/>
      <c r="X23" s="19"/>
      <c r="Y23" s="19"/>
      <c r="Z23" s="19"/>
      <c r="AA23" s="19"/>
      <c r="AB23" s="19"/>
      <c r="AC23" s="19"/>
      <c r="AD23" s="19"/>
      <c r="AE23" s="19"/>
      <c r="AF23" s="65"/>
      <c r="AG23" s="13"/>
    </row>
    <row r="24" spans="1:33" ht="15">
      <c r="A24" s="9" t="s">
        <v>55</v>
      </c>
      <c r="B24" s="10" t="s">
        <v>17</v>
      </c>
      <c r="C24" s="19"/>
      <c r="D24" s="19">
        <v>23324125</v>
      </c>
      <c r="E24" s="19">
        <v>46616383</v>
      </c>
      <c r="F24" s="19">
        <v>136169513</v>
      </c>
      <c r="G24" s="19">
        <v>9191962</v>
      </c>
      <c r="H24" s="19">
        <v>21661460</v>
      </c>
      <c r="I24" s="19"/>
      <c r="J24" s="19"/>
      <c r="K24" s="19">
        <v>10142879</v>
      </c>
      <c r="L24" s="91">
        <v>15300000</v>
      </c>
      <c r="M24" s="19">
        <v>11410334</v>
      </c>
      <c r="N24" s="19"/>
      <c r="O24" s="19"/>
      <c r="P24" s="19"/>
      <c r="Q24" s="19"/>
      <c r="R24" s="44"/>
      <c r="S24" s="44"/>
      <c r="T24" s="44"/>
      <c r="U24" s="46"/>
      <c r="V24" s="19"/>
      <c r="W24" s="14"/>
      <c r="X24" s="19"/>
      <c r="Y24" s="19"/>
      <c r="Z24" s="19"/>
      <c r="AA24" s="19"/>
      <c r="AB24" s="19"/>
      <c r="AC24" s="19"/>
      <c r="AD24" s="19"/>
      <c r="AE24" s="19"/>
      <c r="AF24" s="65"/>
      <c r="AG24" s="13"/>
    </row>
    <row r="25" spans="1:33" ht="15">
      <c r="A25" s="9" t="s">
        <v>80</v>
      </c>
      <c r="B25" s="10" t="s">
        <v>18</v>
      </c>
      <c r="C25" s="19"/>
      <c r="D25" s="19">
        <v>20122962</v>
      </c>
      <c r="E25" s="19">
        <v>9087425</v>
      </c>
      <c r="F25" s="19">
        <v>13632251</v>
      </c>
      <c r="G25" s="19">
        <v>10624966</v>
      </c>
      <c r="H25" s="19">
        <v>81037762</v>
      </c>
      <c r="I25" s="19"/>
      <c r="J25" s="19"/>
      <c r="K25" s="19">
        <v>59751139</v>
      </c>
      <c r="L25" s="91">
        <v>39580000</v>
      </c>
      <c r="M25" s="19">
        <v>14477671</v>
      </c>
      <c r="N25" s="19"/>
      <c r="O25" s="19"/>
      <c r="P25" s="19"/>
      <c r="Q25" s="19"/>
      <c r="R25" s="44"/>
      <c r="S25" s="44"/>
      <c r="T25" s="44"/>
      <c r="U25" s="46"/>
      <c r="V25" s="19"/>
      <c r="W25" s="14"/>
      <c r="X25" s="19"/>
      <c r="Y25" s="19"/>
      <c r="Z25" s="19"/>
      <c r="AA25" s="19"/>
      <c r="AB25" s="19"/>
      <c r="AC25" s="19"/>
      <c r="AD25" s="19"/>
      <c r="AE25" s="19"/>
      <c r="AF25" s="65"/>
      <c r="AG25" s="13"/>
    </row>
    <row r="26" spans="1:33" ht="15">
      <c r="A26" s="9" t="s">
        <v>56</v>
      </c>
      <c r="B26" s="10" t="s">
        <v>19</v>
      </c>
      <c r="C26" s="19"/>
      <c r="D26" s="19">
        <v>144930893</v>
      </c>
      <c r="E26" s="19">
        <v>126292197</v>
      </c>
      <c r="F26" s="19">
        <v>57528876</v>
      </c>
      <c r="G26" s="19">
        <v>45825347</v>
      </c>
      <c r="H26" s="19">
        <v>49659845</v>
      </c>
      <c r="I26" s="19"/>
      <c r="J26" s="19"/>
      <c r="K26" s="19">
        <v>72124010</v>
      </c>
      <c r="L26" s="91">
        <v>54030000</v>
      </c>
      <c r="M26" s="19">
        <v>41782585</v>
      </c>
      <c r="N26" s="19"/>
      <c r="O26" s="19"/>
      <c r="P26" s="19"/>
      <c r="Q26" s="19"/>
      <c r="R26" s="44"/>
      <c r="S26" s="44"/>
      <c r="T26" s="44"/>
      <c r="U26" s="46"/>
      <c r="V26" s="19"/>
      <c r="W26" s="14"/>
      <c r="X26" s="19"/>
      <c r="Y26" s="19"/>
      <c r="Z26" s="19"/>
      <c r="AA26" s="19"/>
      <c r="AB26" s="19"/>
      <c r="AC26" s="19"/>
      <c r="AD26" s="19"/>
      <c r="AE26" s="19"/>
      <c r="AF26" s="65"/>
      <c r="AG26" s="13"/>
    </row>
    <row r="27" spans="1:33" ht="15">
      <c r="A27" s="9" t="s">
        <v>57</v>
      </c>
      <c r="B27" s="10" t="s">
        <v>20</v>
      </c>
      <c r="C27" s="19"/>
      <c r="D27" s="19">
        <v>23526625</v>
      </c>
      <c r="E27" s="19">
        <v>14298980</v>
      </c>
      <c r="F27" s="19">
        <v>23763018</v>
      </c>
      <c r="G27" s="19">
        <v>311228979</v>
      </c>
      <c r="H27" s="19">
        <v>38060434</v>
      </c>
      <c r="I27" s="19"/>
      <c r="J27" s="19"/>
      <c r="K27" s="19">
        <v>102904749</v>
      </c>
      <c r="L27" s="91">
        <v>53600000</v>
      </c>
      <c r="M27" s="19">
        <v>65332011</v>
      </c>
      <c r="N27" s="19"/>
      <c r="O27" s="19"/>
      <c r="P27" s="19"/>
      <c r="Q27" s="19"/>
      <c r="R27" s="44"/>
      <c r="S27" s="44"/>
      <c r="T27" s="44"/>
      <c r="U27" s="46"/>
      <c r="V27" s="19"/>
      <c r="W27" s="14"/>
      <c r="X27" s="19"/>
      <c r="Y27" s="19"/>
      <c r="Z27" s="19"/>
      <c r="AA27" s="19"/>
      <c r="AB27" s="19"/>
      <c r="AC27" s="19"/>
      <c r="AD27" s="19"/>
      <c r="AE27" s="19"/>
      <c r="AF27" s="65"/>
      <c r="AG27" s="13"/>
    </row>
    <row r="28" spans="1:33" ht="15">
      <c r="A28" s="9" t="s">
        <v>58</v>
      </c>
      <c r="B28" s="10" t="s">
        <v>21</v>
      </c>
      <c r="C28" s="19"/>
      <c r="D28" s="19">
        <v>44499411</v>
      </c>
      <c r="E28" s="19">
        <v>49523756</v>
      </c>
      <c r="F28" s="19">
        <v>58446813</v>
      </c>
      <c r="G28" s="19">
        <v>52192481</v>
      </c>
      <c r="H28" s="19">
        <v>46789446</v>
      </c>
      <c r="I28" s="19"/>
      <c r="J28" s="19"/>
      <c r="K28" s="19">
        <v>56007892</v>
      </c>
      <c r="L28" s="91">
        <v>51090000</v>
      </c>
      <c r="M28" s="19">
        <v>32951014</v>
      </c>
      <c r="N28" s="19"/>
      <c r="O28" s="19"/>
      <c r="P28" s="19"/>
      <c r="Q28" s="19"/>
      <c r="R28" s="44"/>
      <c r="S28" s="44"/>
      <c r="T28" s="44"/>
      <c r="U28" s="46"/>
      <c r="V28" s="19"/>
      <c r="W28" s="14"/>
      <c r="X28" s="19"/>
      <c r="Y28" s="19"/>
      <c r="Z28" s="19"/>
      <c r="AA28" s="19"/>
      <c r="AB28" s="19"/>
      <c r="AC28" s="19"/>
      <c r="AD28" s="19"/>
      <c r="AE28" s="19"/>
      <c r="AF28" s="65"/>
      <c r="AG28" s="13"/>
    </row>
    <row r="29" spans="1:33" ht="15">
      <c r="A29" s="9" t="s">
        <v>59</v>
      </c>
      <c r="B29" s="10" t="s">
        <v>22</v>
      </c>
      <c r="C29" s="19"/>
      <c r="D29" s="19">
        <v>25854279</v>
      </c>
      <c r="E29" s="19">
        <v>32296603</v>
      </c>
      <c r="F29" s="19">
        <v>32443905</v>
      </c>
      <c r="G29" s="19">
        <v>49925560</v>
      </c>
      <c r="H29" s="19">
        <v>47242574</v>
      </c>
      <c r="I29" s="19"/>
      <c r="J29" s="19"/>
      <c r="K29" s="19">
        <v>25662355</v>
      </c>
      <c r="L29" s="91">
        <v>34460000</v>
      </c>
      <c r="M29" s="19">
        <v>55119879</v>
      </c>
      <c r="N29" s="19"/>
      <c r="O29" s="19"/>
      <c r="P29" s="19"/>
      <c r="Q29" s="19"/>
      <c r="R29" s="44"/>
      <c r="S29" s="44"/>
      <c r="T29" s="44"/>
      <c r="U29" s="46"/>
      <c r="V29" s="19"/>
      <c r="W29" s="14"/>
      <c r="X29" s="19"/>
      <c r="Y29" s="19"/>
      <c r="Z29" s="19"/>
      <c r="AA29" s="19"/>
      <c r="AB29" s="19"/>
      <c r="AC29" s="19"/>
      <c r="AD29" s="19"/>
      <c r="AE29" s="19"/>
      <c r="AF29" s="65"/>
      <c r="AG29" s="13"/>
    </row>
    <row r="30" spans="1:33" ht="15">
      <c r="A30" s="9" t="s">
        <v>93</v>
      </c>
      <c r="B30" s="10" t="s">
        <v>94</v>
      </c>
      <c r="C30" s="19"/>
      <c r="D30" s="19">
        <v>30405622</v>
      </c>
      <c r="E30" s="19">
        <v>15278292</v>
      </c>
      <c r="F30" s="19">
        <v>9292105</v>
      </c>
      <c r="G30" s="19">
        <v>6504033</v>
      </c>
      <c r="H30" s="19">
        <v>4753877</v>
      </c>
      <c r="I30" s="19"/>
      <c r="J30" s="19"/>
      <c r="K30" s="19">
        <v>20098580</v>
      </c>
      <c r="L30" s="91">
        <v>7380000</v>
      </c>
      <c r="M30" s="19">
        <v>19010436</v>
      </c>
      <c r="N30" s="19"/>
      <c r="O30" s="19"/>
      <c r="P30" s="19"/>
      <c r="Q30" s="19"/>
      <c r="R30" s="44"/>
      <c r="S30" s="44"/>
      <c r="T30" s="44"/>
      <c r="U30" s="46"/>
      <c r="V30" s="19"/>
      <c r="W30" s="14"/>
      <c r="X30" s="19"/>
      <c r="Y30" s="19"/>
      <c r="Z30" s="19"/>
      <c r="AA30" s="19"/>
      <c r="AB30" s="19"/>
      <c r="AC30" s="19"/>
      <c r="AD30" s="19"/>
      <c r="AE30" s="19"/>
      <c r="AF30" s="65"/>
      <c r="AG30" s="13"/>
    </row>
    <row r="31" spans="1:33" ht="15">
      <c r="A31" s="9" t="s">
        <v>60</v>
      </c>
      <c r="B31" s="10" t="s">
        <v>23</v>
      </c>
      <c r="C31" s="19"/>
      <c r="D31" s="19">
        <v>1455796.98</v>
      </c>
      <c r="E31" s="19">
        <v>1025828.86</v>
      </c>
      <c r="F31" s="19">
        <v>808926.18</v>
      </c>
      <c r="G31" s="19">
        <v>581058.13</v>
      </c>
      <c r="H31" s="19">
        <v>537161.16</v>
      </c>
      <c r="I31" s="19"/>
      <c r="J31" s="19"/>
      <c r="K31" s="19">
        <v>607971.8</v>
      </c>
      <c r="L31" s="91">
        <v>678050</v>
      </c>
      <c r="M31" s="19">
        <v>18814438</v>
      </c>
      <c r="N31" s="19"/>
      <c r="O31" s="19"/>
      <c r="P31" s="19"/>
      <c r="Q31" s="19"/>
      <c r="R31" s="44"/>
      <c r="S31" s="44"/>
      <c r="T31" s="44"/>
      <c r="U31" s="46"/>
      <c r="V31" s="19"/>
      <c r="W31" s="14"/>
      <c r="X31" s="19"/>
      <c r="Y31" s="19"/>
      <c r="Z31" s="19"/>
      <c r="AA31" s="19"/>
      <c r="AB31" s="19"/>
      <c r="AC31" s="19"/>
      <c r="AD31" s="19"/>
      <c r="AE31" s="19"/>
      <c r="AF31" s="65"/>
      <c r="AG31" s="13"/>
    </row>
    <row r="32" spans="1:33" ht="15">
      <c r="A32" s="9" t="s">
        <v>61</v>
      </c>
      <c r="B32" s="10" t="s">
        <v>24</v>
      </c>
      <c r="C32" s="19"/>
      <c r="D32" s="19">
        <v>42032405</v>
      </c>
      <c r="E32" s="19">
        <v>42477393</v>
      </c>
      <c r="F32" s="19">
        <v>68518180</v>
      </c>
      <c r="G32" s="19">
        <v>37500097</v>
      </c>
      <c r="H32" s="19">
        <v>45805172</v>
      </c>
      <c r="I32" s="19"/>
      <c r="J32" s="19"/>
      <c r="K32" s="19">
        <v>23153732</v>
      </c>
      <c r="L32" s="91">
        <v>48640000</v>
      </c>
      <c r="M32" s="19">
        <v>32223634</v>
      </c>
      <c r="N32" s="19"/>
      <c r="O32" s="19"/>
      <c r="P32" s="19"/>
      <c r="Q32" s="19"/>
      <c r="R32" s="44"/>
      <c r="S32" s="44"/>
      <c r="T32" s="44"/>
      <c r="U32" s="46"/>
      <c r="V32" s="19"/>
      <c r="W32" s="14"/>
      <c r="X32" s="19"/>
      <c r="Y32" s="19"/>
      <c r="Z32" s="19"/>
      <c r="AA32" s="19"/>
      <c r="AB32" s="19"/>
      <c r="AC32" s="19"/>
      <c r="AD32" s="19"/>
      <c r="AE32" s="19"/>
      <c r="AF32" s="65"/>
      <c r="AG32" s="13"/>
    </row>
    <row r="33" spans="1:33" ht="15">
      <c r="A33" s="9" t="s">
        <v>62</v>
      </c>
      <c r="B33" s="10" t="s">
        <v>25</v>
      </c>
      <c r="C33" s="19"/>
      <c r="D33" s="19">
        <v>4141215</v>
      </c>
      <c r="E33" s="19">
        <v>3540092</v>
      </c>
      <c r="F33" s="19">
        <v>6032043</v>
      </c>
      <c r="G33" s="19">
        <v>3961089</v>
      </c>
      <c r="H33" s="19">
        <v>5872276</v>
      </c>
      <c r="I33" s="19"/>
      <c r="J33" s="19"/>
      <c r="K33" s="19">
        <v>2340818</v>
      </c>
      <c r="L33" s="91">
        <v>9670000</v>
      </c>
      <c r="M33" s="19">
        <v>1783766</v>
      </c>
      <c r="N33" s="19"/>
      <c r="O33" s="19"/>
      <c r="P33" s="19"/>
      <c r="Q33" s="19"/>
      <c r="R33" s="44"/>
      <c r="S33" s="44"/>
      <c r="T33" s="44"/>
      <c r="U33" s="46"/>
      <c r="V33" s="19"/>
      <c r="W33" s="14"/>
      <c r="X33" s="19"/>
      <c r="Y33" s="19"/>
      <c r="Z33" s="19"/>
      <c r="AA33" s="19"/>
      <c r="AB33" s="19"/>
      <c r="AC33" s="19"/>
      <c r="AD33" s="19"/>
      <c r="AE33" s="19"/>
      <c r="AF33" s="65"/>
      <c r="AG33" s="13"/>
    </row>
    <row r="34" spans="1:33" ht="15">
      <c r="A34" s="9" t="s">
        <v>63</v>
      </c>
      <c r="B34" s="10" t="s">
        <v>26</v>
      </c>
      <c r="C34" s="19"/>
      <c r="D34" s="19">
        <v>230057392</v>
      </c>
      <c r="E34" s="19">
        <v>335870496</v>
      </c>
      <c r="F34" s="19">
        <v>309753145</v>
      </c>
      <c r="G34" s="19">
        <v>222667141</v>
      </c>
      <c r="H34" s="19">
        <v>175090026</v>
      </c>
      <c r="I34" s="19"/>
      <c r="J34" s="19"/>
      <c r="K34" s="19">
        <v>120070918</v>
      </c>
      <c r="L34" s="91">
        <v>135700000</v>
      </c>
      <c r="M34" s="19">
        <v>167172969</v>
      </c>
      <c r="N34" s="19"/>
      <c r="O34" s="19"/>
      <c r="P34" s="19"/>
      <c r="Q34" s="19"/>
      <c r="R34" s="44"/>
      <c r="S34" s="44"/>
      <c r="T34" s="44"/>
      <c r="U34" s="46"/>
      <c r="V34" s="19"/>
      <c r="W34" s="14"/>
      <c r="X34" s="19"/>
      <c r="Y34" s="19"/>
      <c r="Z34" s="19"/>
      <c r="AA34" s="19"/>
      <c r="AB34" s="19"/>
      <c r="AC34" s="19"/>
      <c r="AD34" s="19"/>
      <c r="AE34" s="19"/>
      <c r="AF34" s="65"/>
      <c r="AG34" s="13"/>
    </row>
    <row r="35" spans="1:33" ht="15">
      <c r="A35" s="9" t="s">
        <v>64</v>
      </c>
      <c r="B35" s="10" t="s">
        <v>27</v>
      </c>
      <c r="C35" s="19"/>
      <c r="D35" s="19">
        <v>147750177</v>
      </c>
      <c r="E35" s="19">
        <v>4297022</v>
      </c>
      <c r="F35" s="19">
        <v>2884241</v>
      </c>
      <c r="G35" s="19">
        <v>1653074</v>
      </c>
      <c r="H35" s="19">
        <v>6718267</v>
      </c>
      <c r="I35" s="19"/>
      <c r="J35" s="19"/>
      <c r="K35" s="19">
        <v>2639660</v>
      </c>
      <c r="L35" s="91">
        <v>1870000</v>
      </c>
      <c r="M35" s="19">
        <v>6960258</v>
      </c>
      <c r="N35" s="19"/>
      <c r="O35" s="19"/>
      <c r="P35" s="19"/>
      <c r="Q35" s="19"/>
      <c r="R35" s="44"/>
      <c r="S35" s="44"/>
      <c r="T35" s="44"/>
      <c r="U35" s="46"/>
      <c r="V35" s="19"/>
      <c r="W35" s="14"/>
      <c r="X35" s="19"/>
      <c r="Y35" s="19"/>
      <c r="Z35" s="19"/>
      <c r="AA35" s="19"/>
      <c r="AB35" s="19"/>
      <c r="AC35" s="19"/>
      <c r="AD35" s="19"/>
      <c r="AE35" s="19"/>
      <c r="AF35" s="65"/>
      <c r="AG35" s="13"/>
    </row>
    <row r="36" spans="1:33" ht="15">
      <c r="A36" s="9" t="s">
        <v>65</v>
      </c>
      <c r="B36" s="10" t="s">
        <v>28</v>
      </c>
      <c r="C36" s="19"/>
      <c r="D36" s="19">
        <v>127015296</v>
      </c>
      <c r="E36" s="19">
        <v>113804373</v>
      </c>
      <c r="F36" s="19">
        <v>83809303</v>
      </c>
      <c r="G36" s="19">
        <v>93147659</v>
      </c>
      <c r="H36" s="19">
        <v>74731054</v>
      </c>
      <c r="I36" s="19"/>
      <c r="J36" s="19"/>
      <c r="K36" s="19">
        <v>179205644</v>
      </c>
      <c r="L36" s="91">
        <v>137620000</v>
      </c>
      <c r="M36" s="19">
        <v>127770544</v>
      </c>
      <c r="N36" s="19"/>
      <c r="O36" s="19"/>
      <c r="P36" s="19"/>
      <c r="Q36" s="19"/>
      <c r="R36" s="44"/>
      <c r="S36" s="44"/>
      <c r="T36" s="44"/>
      <c r="U36" s="46"/>
      <c r="V36" s="19"/>
      <c r="W36" s="14"/>
      <c r="X36" s="19"/>
      <c r="Y36" s="19"/>
      <c r="Z36" s="19"/>
      <c r="AA36" s="19"/>
      <c r="AB36" s="19"/>
      <c r="AC36" s="19"/>
      <c r="AD36" s="19"/>
      <c r="AE36" s="19"/>
      <c r="AF36" s="65"/>
      <c r="AG36" s="13"/>
    </row>
    <row r="37" spans="1:33" ht="15">
      <c r="A37" s="9" t="s">
        <v>66</v>
      </c>
      <c r="B37" s="10" t="s">
        <v>29</v>
      </c>
      <c r="C37" s="19"/>
      <c r="D37" s="19">
        <v>38206565</v>
      </c>
      <c r="E37" s="19">
        <v>32233878</v>
      </c>
      <c r="F37" s="19">
        <v>23961351</v>
      </c>
      <c r="G37" s="19">
        <v>24017784</v>
      </c>
      <c r="H37" s="19">
        <v>25669052</v>
      </c>
      <c r="I37" s="19"/>
      <c r="J37" s="19"/>
      <c r="K37" s="19">
        <v>22959174</v>
      </c>
      <c r="L37" s="91">
        <v>24270000</v>
      </c>
      <c r="M37" s="19">
        <v>38834914</v>
      </c>
      <c r="N37" s="19"/>
      <c r="O37" s="19"/>
      <c r="P37" s="19"/>
      <c r="Q37" s="19"/>
      <c r="R37" s="44"/>
      <c r="S37" s="44"/>
      <c r="T37" s="44"/>
      <c r="U37" s="46"/>
      <c r="V37" s="19"/>
      <c r="W37" s="14"/>
      <c r="X37" s="19"/>
      <c r="Y37" s="19"/>
      <c r="Z37" s="19"/>
      <c r="AA37" s="19"/>
      <c r="AB37" s="19"/>
      <c r="AC37" s="19"/>
      <c r="AD37" s="19"/>
      <c r="AE37" s="19"/>
      <c r="AF37" s="65"/>
      <c r="AG37" s="13"/>
    </row>
    <row r="38" spans="1:33" ht="15">
      <c r="A38" s="9" t="s">
        <v>67</v>
      </c>
      <c r="B38" s="10" t="s">
        <v>30</v>
      </c>
      <c r="C38" s="19"/>
      <c r="D38" s="19">
        <v>116633521</v>
      </c>
      <c r="E38" s="19">
        <v>77449923</v>
      </c>
      <c r="F38" s="19">
        <v>194130465</v>
      </c>
      <c r="G38" s="19">
        <v>90804763</v>
      </c>
      <c r="H38" s="19">
        <v>72434515</v>
      </c>
      <c r="I38" s="19"/>
      <c r="J38" s="19"/>
      <c r="K38" s="19">
        <v>53241980</v>
      </c>
      <c r="L38" s="91">
        <v>42690000</v>
      </c>
      <c r="M38" s="19">
        <v>46417674</v>
      </c>
      <c r="N38" s="19"/>
      <c r="O38" s="19"/>
      <c r="P38" s="19"/>
      <c r="Q38" s="19"/>
      <c r="R38" s="44"/>
      <c r="S38" s="44"/>
      <c r="T38" s="44"/>
      <c r="U38" s="46"/>
      <c r="V38" s="19"/>
      <c r="W38" s="14"/>
      <c r="X38" s="19"/>
      <c r="Y38" s="19"/>
      <c r="Z38" s="19"/>
      <c r="AA38" s="19"/>
      <c r="AB38" s="19"/>
      <c r="AC38" s="19"/>
      <c r="AD38" s="19"/>
      <c r="AE38" s="19"/>
      <c r="AF38" s="65"/>
      <c r="AG38" s="13"/>
    </row>
    <row r="39" spans="1:33" ht="15">
      <c r="A39" s="9" t="s">
        <v>68</v>
      </c>
      <c r="B39" s="10" t="s">
        <v>31</v>
      </c>
      <c r="C39" s="19"/>
      <c r="D39" s="19">
        <v>164630796</v>
      </c>
      <c r="E39" s="19">
        <v>54977266</v>
      </c>
      <c r="F39" s="19">
        <v>44847194</v>
      </c>
      <c r="G39" s="19">
        <v>42130065</v>
      </c>
      <c r="H39" s="19">
        <v>58517455</v>
      </c>
      <c r="I39" s="19"/>
      <c r="J39" s="19"/>
      <c r="K39" s="19">
        <v>33155301</v>
      </c>
      <c r="L39" s="91">
        <v>62440000</v>
      </c>
      <c r="M39" s="19">
        <v>48156679</v>
      </c>
      <c r="N39" s="19"/>
      <c r="O39" s="19"/>
      <c r="P39" s="19"/>
      <c r="Q39" s="19"/>
      <c r="R39" s="44"/>
      <c r="S39" s="44"/>
      <c r="T39" s="44"/>
      <c r="U39" s="46"/>
      <c r="V39" s="19"/>
      <c r="W39" s="14"/>
      <c r="X39" s="19"/>
      <c r="Y39" s="19"/>
      <c r="Z39" s="19"/>
      <c r="AA39" s="19"/>
      <c r="AB39" s="19"/>
      <c r="AC39" s="19"/>
      <c r="AD39" s="19"/>
      <c r="AE39" s="19"/>
      <c r="AF39" s="65"/>
      <c r="AG39" s="13"/>
    </row>
    <row r="40" spans="1:33" ht="15">
      <c r="A40" s="9" t="s">
        <v>69</v>
      </c>
      <c r="B40" s="10" t="s">
        <v>32</v>
      </c>
      <c r="C40" s="19"/>
      <c r="D40" s="19">
        <v>28618974</v>
      </c>
      <c r="E40" s="19">
        <v>25605529</v>
      </c>
      <c r="F40" s="19">
        <v>27032843</v>
      </c>
      <c r="G40" s="19">
        <v>30687737</v>
      </c>
      <c r="H40" s="19">
        <v>29009026</v>
      </c>
      <c r="I40" s="19"/>
      <c r="J40" s="19"/>
      <c r="K40" s="19">
        <v>28473701</v>
      </c>
      <c r="L40" s="91">
        <v>30220000</v>
      </c>
      <c r="M40" s="19">
        <v>38153700</v>
      </c>
      <c r="N40" s="19"/>
      <c r="O40" s="19"/>
      <c r="P40" s="19"/>
      <c r="Q40" s="19"/>
      <c r="R40" s="44"/>
      <c r="S40" s="44"/>
      <c r="T40" s="44"/>
      <c r="U40" s="46"/>
      <c r="V40" s="19"/>
      <c r="W40" s="14"/>
      <c r="X40" s="19"/>
      <c r="Y40" s="19"/>
      <c r="Z40" s="19"/>
      <c r="AA40" s="19"/>
      <c r="AB40" s="19"/>
      <c r="AC40" s="19"/>
      <c r="AD40" s="19"/>
      <c r="AE40" s="19"/>
      <c r="AF40" s="65"/>
      <c r="AG40" s="13"/>
    </row>
    <row r="41" spans="1:33" ht="15">
      <c r="A41" s="9" t="s">
        <v>79</v>
      </c>
      <c r="B41" s="10" t="s">
        <v>33</v>
      </c>
      <c r="C41" s="19"/>
      <c r="D41" s="19">
        <v>55123187</v>
      </c>
      <c r="E41" s="19">
        <v>65531658</v>
      </c>
      <c r="F41" s="19">
        <v>77533496</v>
      </c>
      <c r="G41" s="19">
        <v>48073259</v>
      </c>
      <c r="H41" s="19">
        <v>52277993</v>
      </c>
      <c r="I41" s="19"/>
      <c r="J41" s="19"/>
      <c r="K41" s="19">
        <v>35721153</v>
      </c>
      <c r="L41" s="91">
        <v>54130000</v>
      </c>
      <c r="M41" s="19">
        <v>36251791</v>
      </c>
      <c r="N41" s="19"/>
      <c r="O41" s="19"/>
      <c r="P41" s="19"/>
      <c r="Q41" s="19"/>
      <c r="R41" s="44"/>
      <c r="S41" s="44"/>
      <c r="T41" s="44"/>
      <c r="U41" s="46"/>
      <c r="V41" s="19"/>
      <c r="W41" s="14"/>
      <c r="X41" s="19"/>
      <c r="Y41" s="19"/>
      <c r="Z41" s="19"/>
      <c r="AA41" s="19"/>
      <c r="AB41" s="19"/>
      <c r="AC41" s="19"/>
      <c r="AD41" s="19"/>
      <c r="AE41" s="19"/>
      <c r="AF41" s="65"/>
      <c r="AG41" s="13"/>
    </row>
    <row r="42" spans="1:33" ht="15">
      <c r="A42" s="9" t="s">
        <v>70</v>
      </c>
      <c r="B42" s="10" t="s">
        <v>34</v>
      </c>
      <c r="C42" s="19"/>
      <c r="D42" s="19">
        <v>59140898</v>
      </c>
      <c r="E42" s="19">
        <v>43795091</v>
      </c>
      <c r="F42" s="19">
        <v>41454461</v>
      </c>
      <c r="G42" s="19">
        <v>44073267</v>
      </c>
      <c r="H42" s="19">
        <v>44682882</v>
      </c>
      <c r="I42" s="19"/>
      <c r="J42" s="19"/>
      <c r="K42" s="19">
        <v>26714028</v>
      </c>
      <c r="L42" s="91">
        <v>64000000</v>
      </c>
      <c r="M42" s="19">
        <v>69382023</v>
      </c>
      <c r="N42" s="19"/>
      <c r="O42" s="19"/>
      <c r="P42" s="19"/>
      <c r="Q42" s="19"/>
      <c r="R42" s="44"/>
      <c r="S42" s="44"/>
      <c r="T42" s="44"/>
      <c r="U42" s="46"/>
      <c r="V42" s="19"/>
      <c r="W42" s="14"/>
      <c r="X42" s="19"/>
      <c r="Y42" s="19"/>
      <c r="Z42" s="19"/>
      <c r="AA42" s="19"/>
      <c r="AB42" s="19"/>
      <c r="AC42" s="19"/>
      <c r="AD42" s="19"/>
      <c r="AE42" s="19"/>
      <c r="AF42" s="65"/>
      <c r="AG42" s="13"/>
    </row>
    <row r="43" spans="1:33" ht="15">
      <c r="A43" s="9" t="s">
        <v>71</v>
      </c>
      <c r="B43" s="10" t="s">
        <v>35</v>
      </c>
      <c r="C43" s="19"/>
      <c r="D43" s="19">
        <v>9687121</v>
      </c>
      <c r="E43" s="19">
        <v>9945207</v>
      </c>
      <c r="F43" s="19">
        <v>19552552</v>
      </c>
      <c r="G43" s="19">
        <v>5731882</v>
      </c>
      <c r="H43" s="19">
        <v>5623451</v>
      </c>
      <c r="I43" s="19"/>
      <c r="J43" s="19"/>
      <c r="K43" s="19">
        <v>3313551</v>
      </c>
      <c r="L43" s="91">
        <v>5110000</v>
      </c>
      <c r="M43" s="19">
        <v>8713555</v>
      </c>
      <c r="N43" s="19"/>
      <c r="O43" s="19"/>
      <c r="P43" s="19"/>
      <c r="Q43" s="19"/>
      <c r="R43" s="44"/>
      <c r="S43" s="44"/>
      <c r="T43" s="44"/>
      <c r="U43" s="46"/>
      <c r="V43" s="19"/>
      <c r="W43" s="14"/>
      <c r="X43" s="19"/>
      <c r="Y43" s="19"/>
      <c r="Z43" s="19"/>
      <c r="AA43" s="19"/>
      <c r="AB43" s="19"/>
      <c r="AC43" s="19"/>
      <c r="AD43" s="19"/>
      <c r="AE43" s="19"/>
      <c r="AF43" s="65"/>
      <c r="AG43" s="13"/>
    </row>
    <row r="44" spans="1:33" ht="15">
      <c r="A44" s="9" t="s">
        <v>72</v>
      </c>
      <c r="B44" s="10" t="s">
        <v>36</v>
      </c>
      <c r="C44" s="19"/>
      <c r="D44" s="19">
        <v>14880514</v>
      </c>
      <c r="E44" s="19">
        <v>19516767</v>
      </c>
      <c r="F44" s="19">
        <v>23997894</v>
      </c>
      <c r="G44" s="19">
        <v>10680403</v>
      </c>
      <c r="H44" s="19">
        <v>7298840</v>
      </c>
      <c r="I44" s="19"/>
      <c r="J44" s="19"/>
      <c r="K44" s="19">
        <v>19274794</v>
      </c>
      <c r="L44" s="91">
        <v>9980000</v>
      </c>
      <c r="M44" s="19">
        <v>20420163</v>
      </c>
      <c r="N44" s="19"/>
      <c r="O44" s="19"/>
      <c r="P44" s="19"/>
      <c r="Q44" s="19"/>
      <c r="R44" s="44"/>
      <c r="S44" s="44"/>
      <c r="T44" s="44"/>
      <c r="U44" s="46"/>
      <c r="V44" s="19"/>
      <c r="W44" s="14"/>
      <c r="X44" s="19"/>
      <c r="Y44" s="19"/>
      <c r="Z44" s="19"/>
      <c r="AA44" s="19"/>
      <c r="AB44" s="19"/>
      <c r="AC44" s="19"/>
      <c r="AD44" s="19"/>
      <c r="AE44" s="19"/>
      <c r="AF44" s="65"/>
      <c r="AG44" s="13"/>
    </row>
    <row r="45" spans="1:33" ht="15">
      <c r="A45" s="9" t="s">
        <v>73</v>
      </c>
      <c r="B45" s="10" t="s">
        <v>37</v>
      </c>
      <c r="C45" s="19"/>
      <c r="D45" s="19">
        <v>30445706</v>
      </c>
      <c r="E45" s="19">
        <v>16791835</v>
      </c>
      <c r="F45" s="19">
        <v>39515989</v>
      </c>
      <c r="G45" s="19">
        <v>25786847</v>
      </c>
      <c r="H45" s="19">
        <v>31551146</v>
      </c>
      <c r="I45" s="19"/>
      <c r="J45" s="19"/>
      <c r="K45" s="19">
        <v>20717844</v>
      </c>
      <c r="L45" s="91">
        <v>19080000</v>
      </c>
      <c r="M45" s="19">
        <v>13233533</v>
      </c>
      <c r="N45" s="19"/>
      <c r="O45" s="19"/>
      <c r="P45" s="19"/>
      <c r="Q45" s="19"/>
      <c r="R45" s="44"/>
      <c r="S45" s="44"/>
      <c r="T45" s="44"/>
      <c r="U45" s="46"/>
      <c r="V45" s="19"/>
      <c r="W45" s="14"/>
      <c r="X45" s="19"/>
      <c r="Y45" s="19"/>
      <c r="Z45" s="19"/>
      <c r="AA45" s="19"/>
      <c r="AB45" s="19"/>
      <c r="AC45" s="19"/>
      <c r="AD45" s="19"/>
      <c r="AE45" s="19"/>
      <c r="AF45" s="65"/>
      <c r="AG45" s="13"/>
    </row>
    <row r="46" spans="1:33" ht="15">
      <c r="A46" s="78" t="s">
        <v>86</v>
      </c>
      <c r="B46" s="80"/>
      <c r="C46" s="15"/>
      <c r="D46" s="15">
        <f>SUM(D6:D45)</f>
        <v>3872085096.98</v>
      </c>
      <c r="E46" s="15">
        <f>SUM(E6:E45)</f>
        <v>3503093715.86</v>
      </c>
      <c r="F46" s="15">
        <f>SUM(F6:F45)</f>
        <v>3480206124.18</v>
      </c>
      <c r="G46" s="15">
        <f>SUM(G6:G45)</f>
        <v>2862250170.13</v>
      </c>
      <c r="H46" s="15">
        <f>SUM(H6:H45)</f>
        <v>2694566956.16</v>
      </c>
      <c r="I46" s="15"/>
      <c r="J46" s="15"/>
      <c r="K46" s="15">
        <f>SUM(K6:K45)</f>
        <v>2335079003.8</v>
      </c>
      <c r="L46" s="96">
        <f>SUM(L6:L45)</f>
        <v>3095748050</v>
      </c>
      <c r="M46" s="92">
        <f>SUM(M6:M45)</f>
        <v>3158265509</v>
      </c>
      <c r="N46" s="15"/>
      <c r="O46" s="15"/>
      <c r="P46" s="15"/>
      <c r="Q46" s="15"/>
      <c r="R46" s="45"/>
      <c r="S46" s="45"/>
      <c r="T46" s="45"/>
      <c r="U46" s="4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66"/>
      <c r="AG46" s="13"/>
    </row>
    <row r="47" spans="1:33" ht="15">
      <c r="A47" s="28"/>
      <c r="B47" s="28"/>
      <c r="C47" s="14"/>
      <c r="D47" s="14"/>
      <c r="E47" s="14"/>
      <c r="F47" s="14"/>
      <c r="G47" s="14"/>
      <c r="H47" s="14"/>
      <c r="I47" s="14"/>
      <c r="J47" s="14"/>
      <c r="K47" s="14"/>
      <c r="L47" s="19"/>
      <c r="M47" s="19"/>
      <c r="N47" s="14"/>
      <c r="O47" s="14"/>
      <c r="P47" s="14"/>
      <c r="Q47" s="14"/>
      <c r="R47" s="46"/>
      <c r="S47" s="46"/>
      <c r="T47" s="46"/>
      <c r="U47" s="46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67"/>
      <c r="AG47" s="13"/>
    </row>
    <row r="48" spans="1:33" ht="15">
      <c r="A48" s="28"/>
      <c r="B48" s="28"/>
      <c r="C48" s="14"/>
      <c r="D48" s="14"/>
      <c r="E48" s="14"/>
      <c r="F48" s="14"/>
      <c r="G48" s="14"/>
      <c r="H48" s="14"/>
      <c r="I48" s="14"/>
      <c r="J48" s="14"/>
      <c r="K48" s="14"/>
      <c r="L48" s="19"/>
      <c r="M48" s="19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67"/>
      <c r="AG48" s="13"/>
    </row>
    <row r="49" spans="1:33" ht="15">
      <c r="A49" s="28"/>
      <c r="B49" s="28"/>
      <c r="C49" s="14"/>
      <c r="D49" s="14"/>
      <c r="E49" s="14"/>
      <c r="F49" s="14"/>
      <c r="G49" s="14"/>
      <c r="H49" s="14"/>
      <c r="I49" s="14"/>
      <c r="J49" s="14"/>
      <c r="K49" s="14"/>
      <c r="L49" s="19"/>
      <c r="M49" s="19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67"/>
      <c r="AG49" s="13"/>
    </row>
    <row r="50" spans="1:33" ht="15">
      <c r="A50" s="28"/>
      <c r="B50" s="28"/>
      <c r="C50" s="14"/>
      <c r="D50" s="14"/>
      <c r="E50" s="14"/>
      <c r="F50" s="14"/>
      <c r="G50" s="14"/>
      <c r="H50" s="14"/>
      <c r="I50" s="14"/>
      <c r="J50" s="14"/>
      <c r="K50" s="14"/>
      <c r="L50" s="19"/>
      <c r="M50" s="19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67"/>
      <c r="AG50" s="13"/>
    </row>
    <row r="51" spans="1:33" ht="15">
      <c r="A51" s="28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9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67"/>
      <c r="AG51" s="13"/>
    </row>
    <row r="52" spans="1:33" ht="15">
      <c r="A52" s="28"/>
      <c r="B52" s="28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9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67"/>
      <c r="AG52" s="13"/>
    </row>
    <row r="53" spans="1:33" ht="15">
      <c r="A53" s="28"/>
      <c r="B53" s="28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9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67"/>
      <c r="AG53" s="13"/>
    </row>
    <row r="54" spans="1:33" ht="15">
      <c r="A54" s="28"/>
      <c r="B54" s="28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67"/>
      <c r="AG54" s="13"/>
    </row>
    <row r="55" spans="1:33" ht="15">
      <c r="A55" s="28"/>
      <c r="B55" s="28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67"/>
      <c r="AG55" s="13"/>
    </row>
    <row r="56" ht="15">
      <c r="AG56" s="3"/>
    </row>
  </sheetData>
  <sheetProtection/>
  <mergeCells count="3">
    <mergeCell ref="A1:AF1"/>
    <mergeCell ref="A2:AF2"/>
    <mergeCell ref="A46:B46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3"/>
  <sheetViews>
    <sheetView zoomScalePageLayoutView="0" workbookViewId="0" topLeftCell="A1">
      <selection activeCell="N10" sqref="N8:S10"/>
    </sheetView>
  </sheetViews>
  <sheetFormatPr defaultColWidth="9.140625" defaultRowHeight="15"/>
  <cols>
    <col min="1" max="1" width="27.7109375" style="0" customWidth="1"/>
    <col min="3" max="3" width="9.7109375" style="0" customWidth="1"/>
    <col min="4" max="4" width="10.140625" style="0" bestFit="1" customWidth="1"/>
    <col min="19" max="19" width="9.00390625" style="0" customWidth="1"/>
  </cols>
  <sheetData>
    <row r="1" spans="1:32" ht="18.75">
      <c r="A1" s="81" t="s">
        <v>95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</row>
    <row r="2" spans="1:32" ht="15">
      <c r="A2" s="83" t="s">
        <v>84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</row>
    <row r="3" spans="1:33" ht="15">
      <c r="A3" s="1"/>
      <c r="B3" s="1"/>
      <c r="C3" s="2" t="s">
        <v>40</v>
      </c>
      <c r="D3" s="2" t="s">
        <v>40</v>
      </c>
      <c r="E3" s="2" t="s">
        <v>40</v>
      </c>
      <c r="F3" s="2" t="s">
        <v>40</v>
      </c>
      <c r="G3" s="2" t="s">
        <v>40</v>
      </c>
      <c r="H3" s="2" t="s">
        <v>40</v>
      </c>
      <c r="I3" s="2" t="s">
        <v>40</v>
      </c>
      <c r="J3" s="2" t="s">
        <v>40</v>
      </c>
      <c r="K3" s="2" t="s">
        <v>40</v>
      </c>
      <c r="L3" s="2" t="s">
        <v>40</v>
      </c>
      <c r="M3" s="2" t="s">
        <v>40</v>
      </c>
      <c r="N3" s="2" t="s">
        <v>40</v>
      </c>
      <c r="O3" s="2" t="s">
        <v>40</v>
      </c>
      <c r="P3" s="2" t="s">
        <v>40</v>
      </c>
      <c r="Q3" s="2" t="s">
        <v>40</v>
      </c>
      <c r="R3" s="2" t="s">
        <v>40</v>
      </c>
      <c r="S3" s="2" t="s">
        <v>40</v>
      </c>
      <c r="T3" s="2" t="s">
        <v>40</v>
      </c>
      <c r="U3" s="2" t="s">
        <v>40</v>
      </c>
      <c r="V3" s="2" t="s">
        <v>40</v>
      </c>
      <c r="W3" s="2" t="s">
        <v>40</v>
      </c>
      <c r="X3" s="2" t="s">
        <v>40</v>
      </c>
      <c r="Y3" s="2" t="s">
        <v>40</v>
      </c>
      <c r="Z3" s="2" t="s">
        <v>40</v>
      </c>
      <c r="AA3" s="2" t="s">
        <v>40</v>
      </c>
      <c r="AB3" s="2" t="s">
        <v>40</v>
      </c>
      <c r="AC3" s="2" t="s">
        <v>40</v>
      </c>
      <c r="AD3" s="2" t="s">
        <v>40</v>
      </c>
      <c r="AE3" s="2" t="s">
        <v>40</v>
      </c>
      <c r="AF3" s="51" t="s">
        <v>40</v>
      </c>
      <c r="AG3" s="57" t="s">
        <v>40</v>
      </c>
    </row>
    <row r="4" spans="1:33" ht="15">
      <c r="A4" s="2" t="s">
        <v>81</v>
      </c>
      <c r="B4" s="2" t="s">
        <v>38</v>
      </c>
      <c r="C4" s="2" t="s">
        <v>90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 t="s">
        <v>89</v>
      </c>
      <c r="J4" s="2" t="s">
        <v>90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 t="s">
        <v>89</v>
      </c>
      <c r="Q4" s="2" t="s">
        <v>90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 t="s">
        <v>89</v>
      </c>
      <c r="X4" s="2" t="s">
        <v>90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 t="s">
        <v>89</v>
      </c>
      <c r="AE4" s="2" t="s">
        <v>90</v>
      </c>
      <c r="AF4" s="51">
        <v>30</v>
      </c>
      <c r="AG4" s="57">
        <v>31</v>
      </c>
    </row>
    <row r="5" spans="1:33" ht="1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5"/>
      <c r="AG5" s="56"/>
    </row>
    <row r="6" spans="1:33" ht="15">
      <c r="A6" s="9" t="s">
        <v>42</v>
      </c>
      <c r="B6" s="10" t="s">
        <v>0</v>
      </c>
      <c r="C6" s="30"/>
      <c r="D6" s="30">
        <v>0.0335</v>
      </c>
      <c r="E6" s="30">
        <v>0.0018</v>
      </c>
      <c r="F6" s="30">
        <v>-0.0043</v>
      </c>
      <c r="G6" s="30">
        <v>0.0041</v>
      </c>
      <c r="H6" s="32">
        <v>0</v>
      </c>
      <c r="I6" s="30"/>
      <c r="J6" s="30"/>
      <c r="K6" s="30">
        <v>0.0016</v>
      </c>
      <c r="L6" s="30">
        <v>-0.014</v>
      </c>
      <c r="M6" s="30">
        <v>-0.0346</v>
      </c>
      <c r="N6" s="30"/>
      <c r="O6" s="30"/>
      <c r="P6" s="30"/>
      <c r="Q6" s="30"/>
      <c r="R6" s="30"/>
      <c r="S6" s="30"/>
      <c r="T6" s="30"/>
      <c r="U6" s="30"/>
      <c r="V6" s="30"/>
      <c r="W6" s="31"/>
      <c r="X6" s="30"/>
      <c r="Y6" s="30"/>
      <c r="Z6" s="30"/>
      <c r="AA6" s="30"/>
      <c r="AB6" s="30"/>
      <c r="AC6" s="30"/>
      <c r="AD6" s="30"/>
      <c r="AE6" s="30"/>
      <c r="AF6" s="61"/>
      <c r="AG6" s="13"/>
    </row>
    <row r="7" spans="1:33" ht="15">
      <c r="A7" s="9" t="s">
        <v>43</v>
      </c>
      <c r="B7" s="10" t="s">
        <v>1</v>
      </c>
      <c r="C7" s="30"/>
      <c r="D7" s="30">
        <v>0.0236</v>
      </c>
      <c r="E7" s="30">
        <v>0.0231</v>
      </c>
      <c r="F7" s="30">
        <v>0.0132</v>
      </c>
      <c r="G7" s="30">
        <v>0.0034</v>
      </c>
      <c r="H7" s="30">
        <v>-0.0137</v>
      </c>
      <c r="I7" s="30"/>
      <c r="J7" s="30"/>
      <c r="K7" s="30">
        <v>-0.0026</v>
      </c>
      <c r="L7" s="30">
        <v>-0.0188</v>
      </c>
      <c r="M7" s="30">
        <v>-0.0496</v>
      </c>
      <c r="N7" s="30"/>
      <c r="O7" s="30"/>
      <c r="P7" s="30"/>
      <c r="Q7" s="30"/>
      <c r="R7" s="30"/>
      <c r="S7" s="30"/>
      <c r="T7" s="30"/>
      <c r="U7" s="30"/>
      <c r="V7" s="30"/>
      <c r="W7" s="31"/>
      <c r="X7" s="30"/>
      <c r="Y7" s="30"/>
      <c r="Z7" s="30"/>
      <c r="AA7" s="30"/>
      <c r="AB7" s="30"/>
      <c r="AC7" s="30"/>
      <c r="AD7" s="30"/>
      <c r="AE7" s="30"/>
      <c r="AF7" s="61"/>
      <c r="AG7" s="13"/>
    </row>
    <row r="8" spans="1:33" ht="15">
      <c r="A8" s="9" t="s">
        <v>74</v>
      </c>
      <c r="B8" s="10" t="s">
        <v>2</v>
      </c>
      <c r="C8" s="30"/>
      <c r="D8" s="30">
        <v>0.0174</v>
      </c>
      <c r="E8" s="30">
        <v>0.0094</v>
      </c>
      <c r="F8" s="30">
        <v>0.013</v>
      </c>
      <c r="G8" s="30">
        <v>0.0046</v>
      </c>
      <c r="H8" s="30">
        <v>0.0007</v>
      </c>
      <c r="I8" s="30"/>
      <c r="J8" s="30"/>
      <c r="K8" s="30">
        <v>-0.0095</v>
      </c>
      <c r="L8" s="30">
        <v>0.0013</v>
      </c>
      <c r="M8" s="30">
        <v>-0.0404</v>
      </c>
      <c r="N8" s="30"/>
      <c r="O8" s="30"/>
      <c r="P8" s="30"/>
      <c r="Q8" s="30"/>
      <c r="R8" s="30"/>
      <c r="S8" s="30"/>
      <c r="T8" s="30"/>
      <c r="U8" s="30"/>
      <c r="V8" s="30"/>
      <c r="W8" s="31"/>
      <c r="X8" s="30"/>
      <c r="Y8" s="30"/>
      <c r="Z8" s="30"/>
      <c r="AA8" s="30"/>
      <c r="AB8" s="30"/>
      <c r="AC8" s="30"/>
      <c r="AD8" s="30"/>
      <c r="AE8" s="30"/>
      <c r="AF8" s="61"/>
      <c r="AG8" s="13"/>
    </row>
    <row r="9" spans="1:33" ht="15">
      <c r="A9" s="9" t="s">
        <v>44</v>
      </c>
      <c r="B9" s="10" t="s">
        <v>3</v>
      </c>
      <c r="C9" s="30"/>
      <c r="D9" s="30">
        <v>0.0075</v>
      </c>
      <c r="E9" s="30">
        <v>0.008</v>
      </c>
      <c r="F9" s="30">
        <v>0.0341</v>
      </c>
      <c r="G9" s="30">
        <v>-0.0089</v>
      </c>
      <c r="H9" s="30">
        <v>-0.0158</v>
      </c>
      <c r="I9" s="30"/>
      <c r="J9" s="30"/>
      <c r="K9" s="30">
        <v>-0.0073</v>
      </c>
      <c r="L9" s="30">
        <v>-0.0106</v>
      </c>
      <c r="M9" s="30">
        <v>-0.0303</v>
      </c>
      <c r="N9" s="30"/>
      <c r="O9" s="30"/>
      <c r="P9" s="30"/>
      <c r="Q9" s="30"/>
      <c r="R9" s="30"/>
      <c r="S9" s="30"/>
      <c r="T9" s="30"/>
      <c r="U9" s="30"/>
      <c r="V9" s="30"/>
      <c r="W9" s="31"/>
      <c r="X9" s="30"/>
      <c r="Y9" s="30"/>
      <c r="Z9" s="30"/>
      <c r="AA9" s="30"/>
      <c r="AB9" s="30"/>
      <c r="AC9" s="30"/>
      <c r="AD9" s="30"/>
      <c r="AE9" s="30"/>
      <c r="AF9" s="61"/>
      <c r="AG9" s="13"/>
    </row>
    <row r="10" spans="1:33" ht="15">
      <c r="A10" s="9" t="s">
        <v>45</v>
      </c>
      <c r="B10" s="10" t="s">
        <v>41</v>
      </c>
      <c r="C10" s="30"/>
      <c r="D10" s="30">
        <v>0.0415</v>
      </c>
      <c r="E10" s="30">
        <v>-0.0413</v>
      </c>
      <c r="F10" s="30">
        <v>0.0099</v>
      </c>
      <c r="G10" s="30">
        <v>-0.0091</v>
      </c>
      <c r="H10" s="30">
        <v>0.0134</v>
      </c>
      <c r="I10" s="30"/>
      <c r="J10" s="30"/>
      <c r="K10" s="30">
        <v>-0.016</v>
      </c>
      <c r="L10" s="30">
        <v>0.0059</v>
      </c>
      <c r="M10" s="30">
        <v>-0.0228</v>
      </c>
      <c r="N10" s="30"/>
      <c r="O10" s="30"/>
      <c r="P10" s="30"/>
      <c r="Q10" s="30"/>
      <c r="R10" s="30"/>
      <c r="S10" s="30"/>
      <c r="T10" s="30"/>
      <c r="U10" s="30"/>
      <c r="V10" s="30"/>
      <c r="W10" s="31"/>
      <c r="X10" s="30"/>
      <c r="Y10" s="30"/>
      <c r="Z10" s="30"/>
      <c r="AA10" s="30"/>
      <c r="AB10" s="30"/>
      <c r="AC10" s="30"/>
      <c r="AD10" s="32"/>
      <c r="AE10" s="30"/>
      <c r="AF10" s="61"/>
      <c r="AG10" s="13"/>
    </row>
    <row r="11" spans="1:33" ht="15">
      <c r="A11" s="9" t="s">
        <v>46</v>
      </c>
      <c r="B11" s="10" t="s">
        <v>4</v>
      </c>
      <c r="C11" s="30"/>
      <c r="D11" s="30">
        <v>0.0314</v>
      </c>
      <c r="E11" s="30">
        <v>-0.0474</v>
      </c>
      <c r="F11" s="30">
        <v>-0.0021</v>
      </c>
      <c r="G11" s="30">
        <v>-0.0197</v>
      </c>
      <c r="H11" s="30">
        <v>0.0296</v>
      </c>
      <c r="I11" s="30"/>
      <c r="J11" s="30"/>
      <c r="K11" s="30">
        <v>-0.0182</v>
      </c>
      <c r="L11" s="30">
        <v>0.0227</v>
      </c>
      <c r="M11" s="30">
        <v>-0.0165</v>
      </c>
      <c r="N11" s="30"/>
      <c r="O11" s="30"/>
      <c r="P11" s="30"/>
      <c r="Q11" s="30"/>
      <c r="R11" s="30"/>
      <c r="S11" s="30"/>
      <c r="T11" s="30"/>
      <c r="U11" s="30"/>
      <c r="V11" s="30"/>
      <c r="W11" s="31"/>
      <c r="X11" s="30"/>
      <c r="Y11" s="30"/>
      <c r="Z11" s="30"/>
      <c r="AA11" s="30"/>
      <c r="AB11" s="30"/>
      <c r="AC11" s="30"/>
      <c r="AD11" s="30"/>
      <c r="AE11" s="30"/>
      <c r="AF11" s="61"/>
      <c r="AG11" s="13"/>
    </row>
    <row r="12" spans="1:33" ht="15">
      <c r="A12" s="9" t="s">
        <v>47</v>
      </c>
      <c r="B12" s="10" t="s">
        <v>5</v>
      </c>
      <c r="C12" s="30"/>
      <c r="D12" s="30">
        <v>0.0044</v>
      </c>
      <c r="E12" s="30">
        <v>-0.0009</v>
      </c>
      <c r="F12" s="30">
        <v>0.0129</v>
      </c>
      <c r="G12" s="30">
        <v>-0.0127</v>
      </c>
      <c r="H12" s="30">
        <v>-0.0043</v>
      </c>
      <c r="I12" s="30"/>
      <c r="J12" s="30"/>
      <c r="K12" s="30">
        <v>0.0034</v>
      </c>
      <c r="L12" s="30">
        <v>-0.0179</v>
      </c>
      <c r="M12" s="30">
        <v>-0.0476</v>
      </c>
      <c r="N12" s="30"/>
      <c r="O12" s="30"/>
      <c r="P12" s="30"/>
      <c r="Q12" s="30"/>
      <c r="R12" s="30"/>
      <c r="S12" s="30"/>
      <c r="T12" s="30"/>
      <c r="U12" s="30"/>
      <c r="V12" s="30"/>
      <c r="W12" s="31"/>
      <c r="X12" s="30"/>
      <c r="Y12" s="30"/>
      <c r="Z12" s="30"/>
      <c r="AA12" s="30"/>
      <c r="AB12" s="30"/>
      <c r="AC12" s="30"/>
      <c r="AD12" s="30"/>
      <c r="AE12" s="30"/>
      <c r="AF12" s="61"/>
      <c r="AG12" s="13"/>
    </row>
    <row r="13" spans="1:33" ht="15">
      <c r="A13" s="9" t="s">
        <v>48</v>
      </c>
      <c r="B13" s="10" t="s">
        <v>6</v>
      </c>
      <c r="C13" s="30"/>
      <c r="D13" s="30">
        <v>0.0163</v>
      </c>
      <c r="E13" s="30">
        <v>0.0006</v>
      </c>
      <c r="F13" s="30">
        <v>-0.0153</v>
      </c>
      <c r="G13" s="30">
        <v>-0.009</v>
      </c>
      <c r="H13" s="32">
        <v>0</v>
      </c>
      <c r="I13" s="30"/>
      <c r="J13" s="30"/>
      <c r="K13" s="30">
        <v>0.0036</v>
      </c>
      <c r="L13" s="30">
        <v>-0.0113</v>
      </c>
      <c r="M13" s="30">
        <v>-0.038</v>
      </c>
      <c r="N13" s="30"/>
      <c r="O13" s="30"/>
      <c r="P13" s="30"/>
      <c r="Q13" s="30"/>
      <c r="R13" s="30"/>
      <c r="S13" s="30"/>
      <c r="T13" s="30"/>
      <c r="U13" s="30"/>
      <c r="V13" s="30"/>
      <c r="W13" s="31"/>
      <c r="X13" s="30"/>
      <c r="Y13" s="30"/>
      <c r="Z13" s="30"/>
      <c r="AA13" s="30"/>
      <c r="AB13" s="30"/>
      <c r="AC13" s="30"/>
      <c r="AD13" s="30"/>
      <c r="AE13" s="30"/>
      <c r="AF13" s="61"/>
      <c r="AG13" s="13"/>
    </row>
    <row r="14" spans="1:33" ht="15">
      <c r="A14" s="9" t="s">
        <v>75</v>
      </c>
      <c r="B14" s="10" t="s">
        <v>7</v>
      </c>
      <c r="C14" s="30"/>
      <c r="D14" s="30">
        <v>0.0307</v>
      </c>
      <c r="E14" s="30">
        <v>0.0253</v>
      </c>
      <c r="F14" s="30">
        <v>0.0058</v>
      </c>
      <c r="G14" s="30">
        <v>0.0017</v>
      </c>
      <c r="H14" s="30">
        <v>-0.0116</v>
      </c>
      <c r="I14" s="30"/>
      <c r="J14" s="30"/>
      <c r="K14" s="30">
        <v>-0.0117</v>
      </c>
      <c r="L14" s="30">
        <v>-0.0132</v>
      </c>
      <c r="M14" s="30">
        <v>-0.0359</v>
      </c>
      <c r="N14" s="30"/>
      <c r="O14" s="30"/>
      <c r="P14" s="30"/>
      <c r="Q14" s="30"/>
      <c r="R14" s="30"/>
      <c r="S14" s="30"/>
      <c r="T14" s="30"/>
      <c r="U14" s="30"/>
      <c r="V14" s="30"/>
      <c r="W14" s="31"/>
      <c r="X14" s="30"/>
      <c r="Y14" s="30"/>
      <c r="Z14" s="30"/>
      <c r="AA14" s="30"/>
      <c r="AB14" s="30"/>
      <c r="AC14" s="30"/>
      <c r="AD14" s="30"/>
      <c r="AE14" s="30"/>
      <c r="AF14" s="61"/>
      <c r="AG14" s="13"/>
    </row>
    <row r="15" spans="1:33" ht="15">
      <c r="A15" s="9" t="s">
        <v>76</v>
      </c>
      <c r="B15" s="10" t="s">
        <v>8</v>
      </c>
      <c r="C15" s="30"/>
      <c r="D15" s="30">
        <v>-0.0108</v>
      </c>
      <c r="E15" s="30">
        <v>-0.0218</v>
      </c>
      <c r="F15" s="30">
        <v>0.0317</v>
      </c>
      <c r="G15" s="30">
        <v>0.0102</v>
      </c>
      <c r="H15" s="30">
        <v>-0.0059</v>
      </c>
      <c r="I15" s="30"/>
      <c r="J15" s="30"/>
      <c r="K15" s="30">
        <v>-0.0166</v>
      </c>
      <c r="L15" s="30">
        <v>0.0016</v>
      </c>
      <c r="M15" s="30">
        <v>-0.0077</v>
      </c>
      <c r="N15" s="30"/>
      <c r="O15" s="30"/>
      <c r="P15" s="30"/>
      <c r="Q15" s="30"/>
      <c r="R15" s="30"/>
      <c r="S15" s="30"/>
      <c r="T15" s="30"/>
      <c r="U15" s="30"/>
      <c r="V15" s="30"/>
      <c r="W15" s="31"/>
      <c r="X15" s="30"/>
      <c r="Y15" s="30"/>
      <c r="Z15" s="30"/>
      <c r="AA15" s="30"/>
      <c r="AB15" s="30"/>
      <c r="AC15" s="30"/>
      <c r="AD15" s="30"/>
      <c r="AE15" s="30"/>
      <c r="AF15" s="62"/>
      <c r="AG15" s="13"/>
    </row>
    <row r="16" spans="1:33" ht="15">
      <c r="A16" s="9" t="s">
        <v>49</v>
      </c>
      <c r="B16" s="10" t="s">
        <v>9</v>
      </c>
      <c r="C16" s="30"/>
      <c r="D16" s="30">
        <v>0.006</v>
      </c>
      <c r="E16" s="30">
        <v>-0.018</v>
      </c>
      <c r="F16" s="30">
        <v>-0.0094</v>
      </c>
      <c r="G16" s="30">
        <v>-0.0009</v>
      </c>
      <c r="H16" s="30">
        <v>-0.0019</v>
      </c>
      <c r="I16" s="30"/>
      <c r="J16" s="30"/>
      <c r="K16" s="30">
        <v>-0.0043</v>
      </c>
      <c r="L16" s="30">
        <v>0.0144</v>
      </c>
      <c r="M16" s="30">
        <v>-0.0362</v>
      </c>
      <c r="N16" s="30"/>
      <c r="O16" s="30"/>
      <c r="P16" s="30"/>
      <c r="Q16" s="30"/>
      <c r="R16" s="30"/>
      <c r="S16" s="30"/>
      <c r="T16" s="30"/>
      <c r="U16" s="30"/>
      <c r="V16" s="30"/>
      <c r="W16" s="31"/>
      <c r="X16" s="30"/>
      <c r="Y16" s="30"/>
      <c r="Z16" s="30"/>
      <c r="AA16" s="30"/>
      <c r="AB16" s="30"/>
      <c r="AC16" s="30"/>
      <c r="AD16" s="30"/>
      <c r="AE16" s="30"/>
      <c r="AF16" s="61"/>
      <c r="AG16" s="13"/>
    </row>
    <row r="17" spans="1:33" ht="15">
      <c r="A17" s="9" t="s">
        <v>50</v>
      </c>
      <c r="B17" s="10" t="s">
        <v>10</v>
      </c>
      <c r="C17" s="30"/>
      <c r="D17" s="30">
        <v>0.0053</v>
      </c>
      <c r="E17" s="30">
        <v>0.0045</v>
      </c>
      <c r="F17" s="30">
        <v>0.0461</v>
      </c>
      <c r="G17" s="30">
        <v>-0.0072</v>
      </c>
      <c r="H17" s="30">
        <v>-0.0014</v>
      </c>
      <c r="I17" s="30"/>
      <c r="J17" s="30"/>
      <c r="K17" s="30">
        <v>-0.0138</v>
      </c>
      <c r="L17" s="30">
        <v>0.0133</v>
      </c>
      <c r="M17" s="30">
        <v>-0.0052</v>
      </c>
      <c r="N17" s="32"/>
      <c r="O17" s="30"/>
      <c r="P17" s="30"/>
      <c r="Q17" s="30"/>
      <c r="R17" s="30"/>
      <c r="S17" s="30"/>
      <c r="T17" s="30"/>
      <c r="U17" s="30"/>
      <c r="V17" s="30"/>
      <c r="W17" s="31"/>
      <c r="X17" s="30"/>
      <c r="Y17" s="30"/>
      <c r="Z17" s="30"/>
      <c r="AA17" s="30"/>
      <c r="AB17" s="30"/>
      <c r="AC17" s="30"/>
      <c r="AD17" s="30"/>
      <c r="AE17" s="30"/>
      <c r="AF17" s="61"/>
      <c r="AG17" s="13"/>
    </row>
    <row r="18" spans="1:33" ht="15">
      <c r="A18" s="9" t="s">
        <v>77</v>
      </c>
      <c r="B18" s="10" t="s">
        <v>11</v>
      </c>
      <c r="C18" s="30"/>
      <c r="D18" s="32">
        <v>0</v>
      </c>
      <c r="E18" s="30">
        <v>-0.0068</v>
      </c>
      <c r="F18" s="32">
        <v>0</v>
      </c>
      <c r="G18" s="30">
        <v>0.0057</v>
      </c>
      <c r="H18" s="30">
        <v>0.0019</v>
      </c>
      <c r="I18" s="30"/>
      <c r="J18" s="30"/>
      <c r="K18" s="30">
        <v>-0.0027</v>
      </c>
      <c r="L18" s="30">
        <v>-0.0061</v>
      </c>
      <c r="M18" s="30">
        <v>-0.0115</v>
      </c>
      <c r="N18" s="30"/>
      <c r="O18" s="30"/>
      <c r="P18" s="30"/>
      <c r="Q18" s="30"/>
      <c r="R18" s="30"/>
      <c r="S18" s="30"/>
      <c r="T18" s="30"/>
      <c r="U18" s="30"/>
      <c r="V18" s="30"/>
      <c r="W18" s="31"/>
      <c r="X18" s="30"/>
      <c r="Y18" s="30"/>
      <c r="Z18" s="30"/>
      <c r="AA18" s="30"/>
      <c r="AB18" s="30"/>
      <c r="AC18" s="30"/>
      <c r="AD18" s="30"/>
      <c r="AE18" s="30"/>
      <c r="AF18" s="61"/>
      <c r="AG18" s="13"/>
    </row>
    <row r="19" spans="1:33" ht="15">
      <c r="A19" s="9" t="s">
        <v>78</v>
      </c>
      <c r="B19" s="10" t="s">
        <v>12</v>
      </c>
      <c r="C19" s="30"/>
      <c r="D19" s="30">
        <v>-0.021</v>
      </c>
      <c r="E19" s="30">
        <v>-0.0293</v>
      </c>
      <c r="F19" s="30">
        <v>-0.0155</v>
      </c>
      <c r="G19" s="30">
        <v>0.0342</v>
      </c>
      <c r="H19" s="30">
        <v>-0.0145</v>
      </c>
      <c r="I19" s="30"/>
      <c r="J19" s="30"/>
      <c r="K19" s="30">
        <v>-0.0146</v>
      </c>
      <c r="L19" s="30">
        <v>0</v>
      </c>
      <c r="M19" s="30">
        <v>-0.0019</v>
      </c>
      <c r="N19" s="30"/>
      <c r="O19" s="30"/>
      <c r="P19" s="30"/>
      <c r="Q19" s="30"/>
      <c r="R19" s="30"/>
      <c r="S19" s="32"/>
      <c r="T19" s="30"/>
      <c r="U19" s="30"/>
      <c r="V19" s="30"/>
      <c r="W19" s="31"/>
      <c r="X19" s="30"/>
      <c r="Y19" s="30"/>
      <c r="Z19" s="30"/>
      <c r="AA19" s="30"/>
      <c r="AB19" s="30"/>
      <c r="AC19" s="30"/>
      <c r="AD19" s="30"/>
      <c r="AE19" s="30"/>
      <c r="AF19" s="61"/>
      <c r="AG19" s="13"/>
    </row>
    <row r="20" spans="1:33" ht="15">
      <c r="A20" s="9" t="s">
        <v>51</v>
      </c>
      <c r="B20" s="10" t="s">
        <v>13</v>
      </c>
      <c r="C20" s="30"/>
      <c r="D20" s="30">
        <v>0.0278</v>
      </c>
      <c r="E20" s="30">
        <v>-0.0212</v>
      </c>
      <c r="F20" s="30">
        <v>-0.0108</v>
      </c>
      <c r="G20" s="30">
        <v>-0.0203</v>
      </c>
      <c r="H20" s="30">
        <v>-0.022</v>
      </c>
      <c r="I20" s="30"/>
      <c r="J20" s="30"/>
      <c r="K20" s="30">
        <v>-0.003</v>
      </c>
      <c r="L20" s="30">
        <v>-0.0252</v>
      </c>
      <c r="M20" s="30">
        <v>-0.017</v>
      </c>
      <c r="N20" s="30"/>
      <c r="O20" s="30"/>
      <c r="P20" s="30"/>
      <c r="Q20" s="30"/>
      <c r="R20" s="30"/>
      <c r="S20" s="30"/>
      <c r="T20" s="30"/>
      <c r="U20" s="30"/>
      <c r="V20" s="30"/>
      <c r="W20" s="31"/>
      <c r="X20" s="30"/>
      <c r="Y20" s="30"/>
      <c r="Z20" s="30"/>
      <c r="AA20" s="30"/>
      <c r="AB20" s="30"/>
      <c r="AC20" s="30"/>
      <c r="AD20" s="30"/>
      <c r="AE20" s="30"/>
      <c r="AF20" s="61"/>
      <c r="AG20" s="13"/>
    </row>
    <row r="21" spans="1:33" ht="15">
      <c r="A21" s="9" t="s">
        <v>52</v>
      </c>
      <c r="B21" s="10" t="s">
        <v>14</v>
      </c>
      <c r="C21" s="30"/>
      <c r="D21" s="30">
        <v>0.0258</v>
      </c>
      <c r="E21" s="30">
        <v>-0.0344</v>
      </c>
      <c r="F21" s="30">
        <v>-0.0152</v>
      </c>
      <c r="G21" s="30">
        <v>-0.0224</v>
      </c>
      <c r="H21" s="30">
        <v>0.0024</v>
      </c>
      <c r="I21" s="30"/>
      <c r="J21" s="30"/>
      <c r="K21" s="30">
        <v>-0.0048</v>
      </c>
      <c r="L21" s="30">
        <v>-0.0064</v>
      </c>
      <c r="M21" s="30">
        <v>-0.0321</v>
      </c>
      <c r="N21" s="30"/>
      <c r="O21" s="30"/>
      <c r="P21" s="30"/>
      <c r="Q21" s="30"/>
      <c r="R21" s="30"/>
      <c r="S21" s="30"/>
      <c r="T21" s="30"/>
      <c r="U21" s="30"/>
      <c r="V21" s="30"/>
      <c r="W21" s="31"/>
      <c r="X21" s="30"/>
      <c r="Y21" s="30"/>
      <c r="Z21" s="30"/>
      <c r="AA21" s="30"/>
      <c r="AB21" s="30"/>
      <c r="AC21" s="32"/>
      <c r="AD21" s="30"/>
      <c r="AE21" s="30"/>
      <c r="AF21" s="61"/>
      <c r="AG21" s="13"/>
    </row>
    <row r="22" spans="1:33" ht="15">
      <c r="A22" s="9" t="s">
        <v>53</v>
      </c>
      <c r="B22" s="10" t="s">
        <v>15</v>
      </c>
      <c r="C22" s="30"/>
      <c r="D22" s="30">
        <v>0.0323</v>
      </c>
      <c r="E22" s="30">
        <v>-0.0319</v>
      </c>
      <c r="F22" s="30">
        <v>0.0064</v>
      </c>
      <c r="G22" s="30">
        <v>-0.0135</v>
      </c>
      <c r="H22" s="30">
        <v>-0.0013</v>
      </c>
      <c r="I22" s="30"/>
      <c r="J22" s="30"/>
      <c r="K22" s="30">
        <v>-0.0066</v>
      </c>
      <c r="L22" s="30">
        <v>-0.033</v>
      </c>
      <c r="M22" s="30">
        <v>-0.0299</v>
      </c>
      <c r="N22" s="30"/>
      <c r="O22" s="30"/>
      <c r="P22" s="30"/>
      <c r="Q22" s="30"/>
      <c r="R22" s="30"/>
      <c r="S22" s="30"/>
      <c r="T22" s="30"/>
      <c r="U22" s="30"/>
      <c r="V22" s="30"/>
      <c r="W22" s="31"/>
      <c r="X22" s="30"/>
      <c r="Y22" s="30"/>
      <c r="Z22" s="30"/>
      <c r="AA22" s="30"/>
      <c r="AB22" s="30"/>
      <c r="AC22" s="30"/>
      <c r="AD22" s="30"/>
      <c r="AE22" s="30"/>
      <c r="AF22" s="62"/>
      <c r="AG22" s="13"/>
    </row>
    <row r="23" spans="1:33" ht="15">
      <c r="A23" s="9" t="s">
        <v>54</v>
      </c>
      <c r="B23" s="10" t="s">
        <v>16</v>
      </c>
      <c r="C23" s="30"/>
      <c r="D23" s="30">
        <v>-0.0053</v>
      </c>
      <c r="E23" s="30">
        <v>0.004</v>
      </c>
      <c r="F23" s="30">
        <v>-0.012</v>
      </c>
      <c r="G23" s="30">
        <v>-0.0088</v>
      </c>
      <c r="H23" s="30">
        <v>-0.0272</v>
      </c>
      <c r="I23" s="30"/>
      <c r="J23" s="30"/>
      <c r="K23" s="32">
        <v>0</v>
      </c>
      <c r="L23" s="30">
        <v>-0.0077</v>
      </c>
      <c r="M23" s="30">
        <v>-0.0098</v>
      </c>
      <c r="N23" s="30"/>
      <c r="O23" s="30"/>
      <c r="P23" s="30"/>
      <c r="Q23" s="30"/>
      <c r="R23" s="30"/>
      <c r="S23" s="30"/>
      <c r="T23" s="30"/>
      <c r="U23" s="30"/>
      <c r="V23" s="30"/>
      <c r="W23" s="31"/>
      <c r="X23" s="30"/>
      <c r="Y23" s="30"/>
      <c r="Z23" s="30"/>
      <c r="AA23" s="30"/>
      <c r="AB23" s="30"/>
      <c r="AC23" s="30"/>
      <c r="AD23" s="30"/>
      <c r="AE23" s="30"/>
      <c r="AF23" s="61"/>
      <c r="AG23" s="13"/>
    </row>
    <row r="24" spans="1:33" ht="15">
      <c r="A24" s="9" t="s">
        <v>55</v>
      </c>
      <c r="B24" s="10" t="s">
        <v>17</v>
      </c>
      <c r="C24" s="30"/>
      <c r="D24" s="30">
        <v>0.0286</v>
      </c>
      <c r="E24" s="30">
        <v>-0.0477</v>
      </c>
      <c r="F24" s="30">
        <v>0.0439</v>
      </c>
      <c r="G24" s="30">
        <v>-0.0039</v>
      </c>
      <c r="H24" s="30">
        <v>-0.0144</v>
      </c>
      <c r="I24" s="30"/>
      <c r="J24" s="30"/>
      <c r="K24" s="30">
        <v>0.0083</v>
      </c>
      <c r="L24" s="30">
        <v>-0.007</v>
      </c>
      <c r="M24" s="30">
        <v>-0.0031</v>
      </c>
      <c r="N24" s="30"/>
      <c r="O24" s="30"/>
      <c r="P24" s="30"/>
      <c r="Q24" s="30"/>
      <c r="R24" s="30"/>
      <c r="S24" s="30"/>
      <c r="T24" s="30"/>
      <c r="U24" s="30"/>
      <c r="V24" s="30"/>
      <c r="W24" s="31"/>
      <c r="X24" s="30"/>
      <c r="Y24" s="30"/>
      <c r="Z24" s="30"/>
      <c r="AA24" s="30"/>
      <c r="AB24" s="30"/>
      <c r="AC24" s="30"/>
      <c r="AD24" s="30"/>
      <c r="AE24" s="30"/>
      <c r="AF24" s="61"/>
      <c r="AG24" s="13"/>
    </row>
    <row r="25" spans="1:33" ht="15">
      <c r="A25" s="9" t="s">
        <v>80</v>
      </c>
      <c r="B25" s="10" t="s">
        <v>18</v>
      </c>
      <c r="C25" s="30"/>
      <c r="D25" s="30">
        <v>-0.0166</v>
      </c>
      <c r="E25" s="30">
        <v>-0.0191</v>
      </c>
      <c r="F25" s="30">
        <v>-0.0003</v>
      </c>
      <c r="G25" s="30">
        <v>0.0222</v>
      </c>
      <c r="H25" s="30">
        <v>-0.0661</v>
      </c>
      <c r="I25" s="30"/>
      <c r="J25" s="30"/>
      <c r="K25" s="30">
        <v>-0.0409</v>
      </c>
      <c r="L25" s="30">
        <v>0.0225</v>
      </c>
      <c r="M25" s="30">
        <v>-0.0221</v>
      </c>
      <c r="N25" s="30"/>
      <c r="O25" s="30"/>
      <c r="P25" s="30"/>
      <c r="Q25" s="30"/>
      <c r="R25" s="30"/>
      <c r="S25" s="30"/>
      <c r="T25" s="30"/>
      <c r="U25" s="30"/>
      <c r="V25" s="30"/>
      <c r="W25" s="31"/>
      <c r="X25" s="30"/>
      <c r="Y25" s="30"/>
      <c r="Z25" s="30"/>
      <c r="AA25" s="30"/>
      <c r="AB25" s="30"/>
      <c r="AC25" s="30"/>
      <c r="AD25" s="30"/>
      <c r="AE25" s="30"/>
      <c r="AF25" s="61"/>
      <c r="AG25" s="13"/>
    </row>
    <row r="26" spans="1:33" ht="15">
      <c r="A26" s="9" t="s">
        <v>56</v>
      </c>
      <c r="B26" s="10" t="s">
        <v>19</v>
      </c>
      <c r="C26" s="30"/>
      <c r="D26" s="30">
        <v>-0.0461</v>
      </c>
      <c r="E26" s="30">
        <v>-0.0258</v>
      </c>
      <c r="F26" s="30">
        <v>0.0154</v>
      </c>
      <c r="G26" s="30">
        <v>-0.0118</v>
      </c>
      <c r="H26" s="30">
        <v>-0.0285</v>
      </c>
      <c r="I26" s="30"/>
      <c r="J26" s="30"/>
      <c r="K26" s="30">
        <v>-0.0047</v>
      </c>
      <c r="L26" s="30">
        <v>0.0149</v>
      </c>
      <c r="M26" s="30">
        <v>0.0176</v>
      </c>
      <c r="N26" s="30"/>
      <c r="O26" s="30"/>
      <c r="P26" s="30"/>
      <c r="Q26" s="30"/>
      <c r="R26" s="30"/>
      <c r="S26" s="30"/>
      <c r="T26" s="30"/>
      <c r="U26" s="30"/>
      <c r="V26" s="30"/>
      <c r="W26" s="31"/>
      <c r="X26" s="30"/>
      <c r="Y26" s="30"/>
      <c r="Z26" s="30"/>
      <c r="AA26" s="30"/>
      <c r="AB26" s="30"/>
      <c r="AC26" s="30"/>
      <c r="AD26" s="30"/>
      <c r="AE26" s="30"/>
      <c r="AF26" s="61"/>
      <c r="AG26" s="13"/>
    </row>
    <row r="27" spans="1:33" ht="15">
      <c r="A27" s="9" t="s">
        <v>57</v>
      </c>
      <c r="B27" s="10" t="s">
        <v>20</v>
      </c>
      <c r="C27" s="30"/>
      <c r="D27" s="30">
        <v>0.0539</v>
      </c>
      <c r="E27" s="30">
        <v>-0.0076</v>
      </c>
      <c r="F27" s="30">
        <v>0.0262</v>
      </c>
      <c r="G27" s="30">
        <v>0.1276</v>
      </c>
      <c r="H27" s="30">
        <v>-0.0062</v>
      </c>
      <c r="I27" s="30"/>
      <c r="J27" s="30"/>
      <c r="K27" s="30">
        <v>0.0129</v>
      </c>
      <c r="L27" s="30">
        <v>-0.0026</v>
      </c>
      <c r="M27" s="30">
        <v>-0.0013</v>
      </c>
      <c r="N27" s="30"/>
      <c r="O27" s="30"/>
      <c r="P27" s="30"/>
      <c r="Q27" s="30"/>
      <c r="R27" s="30"/>
      <c r="S27" s="30"/>
      <c r="T27" s="30"/>
      <c r="U27" s="30"/>
      <c r="V27" s="30"/>
      <c r="W27" s="31"/>
      <c r="X27" s="30"/>
      <c r="Y27" s="30"/>
      <c r="Z27" s="30"/>
      <c r="AA27" s="30"/>
      <c r="AB27" s="30"/>
      <c r="AC27" s="30"/>
      <c r="AD27" s="30"/>
      <c r="AE27" s="30"/>
      <c r="AF27" s="61"/>
      <c r="AG27" s="13"/>
    </row>
    <row r="28" spans="1:33" ht="15">
      <c r="A28" s="9" t="s">
        <v>58</v>
      </c>
      <c r="B28" s="10" t="s">
        <v>21</v>
      </c>
      <c r="C28" s="30"/>
      <c r="D28" s="30">
        <v>0.0083</v>
      </c>
      <c r="E28" s="30">
        <v>-0.0056</v>
      </c>
      <c r="F28" s="30">
        <v>0.0011</v>
      </c>
      <c r="G28" s="30">
        <v>0.0019</v>
      </c>
      <c r="H28" s="30">
        <v>0.0039</v>
      </c>
      <c r="I28" s="30"/>
      <c r="J28" s="30"/>
      <c r="K28" s="30">
        <v>-0.0216</v>
      </c>
      <c r="L28" s="30">
        <v>-0.0095</v>
      </c>
      <c r="M28" s="30">
        <v>-0.0124</v>
      </c>
      <c r="N28" s="30"/>
      <c r="O28" s="30"/>
      <c r="P28" s="30"/>
      <c r="Q28" s="30"/>
      <c r="R28" s="30"/>
      <c r="S28" s="32"/>
      <c r="T28" s="30"/>
      <c r="U28" s="30"/>
      <c r="V28" s="30"/>
      <c r="W28" s="31"/>
      <c r="X28" s="30"/>
      <c r="Y28" s="30"/>
      <c r="Z28" s="30"/>
      <c r="AA28" s="30"/>
      <c r="AB28" s="30"/>
      <c r="AC28" s="30"/>
      <c r="AD28" s="30"/>
      <c r="AE28" s="30"/>
      <c r="AF28" s="61"/>
      <c r="AG28" s="13"/>
    </row>
    <row r="29" spans="1:33" ht="15">
      <c r="A29" s="9" t="s">
        <v>59</v>
      </c>
      <c r="B29" s="10" t="s">
        <v>22</v>
      </c>
      <c r="C29" s="30"/>
      <c r="D29" s="30">
        <v>0.0096</v>
      </c>
      <c r="E29" s="30">
        <v>-0.0257</v>
      </c>
      <c r="F29" s="30">
        <v>-0.0142</v>
      </c>
      <c r="G29" s="30">
        <v>-0.019</v>
      </c>
      <c r="H29" s="30">
        <v>-0.0031</v>
      </c>
      <c r="I29" s="30"/>
      <c r="J29" s="30"/>
      <c r="K29" s="30">
        <v>-0.014</v>
      </c>
      <c r="L29" s="30">
        <v>-0.0143</v>
      </c>
      <c r="M29" s="30">
        <v>0.0148</v>
      </c>
      <c r="N29" s="30"/>
      <c r="O29" s="30"/>
      <c r="P29" s="30"/>
      <c r="Q29" s="30"/>
      <c r="R29" s="30"/>
      <c r="S29" s="30"/>
      <c r="T29" s="30"/>
      <c r="U29" s="30"/>
      <c r="V29" s="30"/>
      <c r="W29" s="31"/>
      <c r="X29" s="30"/>
      <c r="Y29" s="30"/>
      <c r="Z29" s="30"/>
      <c r="AA29" s="30"/>
      <c r="AB29" s="30"/>
      <c r="AC29" s="30"/>
      <c r="AD29" s="30"/>
      <c r="AE29" s="30"/>
      <c r="AF29" s="61"/>
      <c r="AG29" s="13"/>
    </row>
    <row r="30" spans="1:33" ht="15">
      <c r="A30" s="9" t="s">
        <v>93</v>
      </c>
      <c r="B30" s="10" t="s">
        <v>94</v>
      </c>
      <c r="C30" s="30"/>
      <c r="D30" s="30">
        <v>0.1714</v>
      </c>
      <c r="E30" s="30">
        <v>-0.0732</v>
      </c>
      <c r="F30" s="30">
        <v>0.0263</v>
      </c>
      <c r="G30" s="30">
        <v>0.0256</v>
      </c>
      <c r="H30" s="32">
        <v>0</v>
      </c>
      <c r="I30" s="30"/>
      <c r="J30" s="30"/>
      <c r="K30" s="32">
        <v>0.05</v>
      </c>
      <c r="L30" s="30">
        <v>0</v>
      </c>
      <c r="M30" s="30">
        <v>-0.0714</v>
      </c>
      <c r="N30" s="32"/>
      <c r="O30" s="30"/>
      <c r="P30" s="30"/>
      <c r="Q30" s="30"/>
      <c r="R30" s="30"/>
      <c r="S30" s="30"/>
      <c r="T30" s="30"/>
      <c r="U30" s="30"/>
      <c r="V30" s="30"/>
      <c r="W30" s="31"/>
      <c r="X30" s="30"/>
      <c r="Y30" s="30"/>
      <c r="Z30" s="30"/>
      <c r="AA30" s="30"/>
      <c r="AB30" s="30"/>
      <c r="AC30" s="30"/>
      <c r="AD30" s="30"/>
      <c r="AE30" s="30"/>
      <c r="AF30" s="61"/>
      <c r="AG30" s="13"/>
    </row>
    <row r="31" spans="1:33" ht="15">
      <c r="A31" s="9" t="s">
        <v>60</v>
      </c>
      <c r="B31" s="10" t="s">
        <v>23</v>
      </c>
      <c r="C31" s="30"/>
      <c r="D31" s="30">
        <v>0.0335</v>
      </c>
      <c r="E31" s="30">
        <v>-0.0023</v>
      </c>
      <c r="F31" s="30">
        <v>-0.0036</v>
      </c>
      <c r="G31" s="30">
        <v>0.0055</v>
      </c>
      <c r="H31" s="30">
        <v>0.0011</v>
      </c>
      <c r="I31" s="30"/>
      <c r="J31" s="30"/>
      <c r="K31" s="30">
        <v>0.0034</v>
      </c>
      <c r="L31" s="30">
        <v>-0.0131</v>
      </c>
      <c r="M31" s="30">
        <v>-0.0136</v>
      </c>
      <c r="N31" s="30"/>
      <c r="O31" s="30"/>
      <c r="P31" s="30"/>
      <c r="Q31" s="30"/>
      <c r="R31" s="30"/>
      <c r="S31" s="30"/>
      <c r="T31" s="30"/>
      <c r="U31" s="30"/>
      <c r="V31" s="30"/>
      <c r="W31" s="31"/>
      <c r="X31" s="30"/>
      <c r="Y31" s="30"/>
      <c r="Z31" s="30"/>
      <c r="AA31" s="30"/>
      <c r="AB31" s="30"/>
      <c r="AC31" s="30"/>
      <c r="AD31" s="30"/>
      <c r="AE31" s="30"/>
      <c r="AF31" s="61"/>
      <c r="AG31" s="13"/>
    </row>
    <row r="32" spans="1:33" ht="15">
      <c r="A32" s="9" t="s">
        <v>61</v>
      </c>
      <c r="B32" s="10" t="s">
        <v>24</v>
      </c>
      <c r="C32" s="32"/>
      <c r="D32" s="30">
        <v>0.0039</v>
      </c>
      <c r="E32" s="30">
        <v>-0.0104</v>
      </c>
      <c r="F32" s="30">
        <v>-0.0133</v>
      </c>
      <c r="G32" s="30">
        <v>0.0028</v>
      </c>
      <c r="H32" s="30">
        <v>-0.002</v>
      </c>
      <c r="I32" s="30"/>
      <c r="J32" s="30"/>
      <c r="K32" s="30">
        <v>-0.0088</v>
      </c>
      <c r="L32" s="30">
        <v>0.0109</v>
      </c>
      <c r="M32" s="30">
        <v>-0.0116</v>
      </c>
      <c r="N32" s="30"/>
      <c r="O32" s="30"/>
      <c r="P32" s="30"/>
      <c r="Q32" s="30"/>
      <c r="R32" s="30"/>
      <c r="S32" s="32"/>
      <c r="T32" s="30"/>
      <c r="U32" s="30"/>
      <c r="V32" s="30"/>
      <c r="W32" s="31"/>
      <c r="X32" s="30"/>
      <c r="Y32" s="30"/>
      <c r="Z32" s="30"/>
      <c r="AA32" s="30"/>
      <c r="AB32" s="30"/>
      <c r="AC32" s="30"/>
      <c r="AD32" s="30"/>
      <c r="AE32" s="30"/>
      <c r="AF32" s="61"/>
      <c r="AG32" s="13"/>
    </row>
    <row r="33" spans="1:33" ht="15">
      <c r="A33" s="9" t="s">
        <v>62</v>
      </c>
      <c r="B33" s="10" t="s">
        <v>25</v>
      </c>
      <c r="C33" s="30"/>
      <c r="D33" s="30">
        <v>-0.0079</v>
      </c>
      <c r="E33" s="30">
        <v>0.0088</v>
      </c>
      <c r="F33" s="30">
        <v>0.021</v>
      </c>
      <c r="G33" s="30">
        <v>0.0086</v>
      </c>
      <c r="H33" s="30">
        <v>-0.0046</v>
      </c>
      <c r="I33" s="30"/>
      <c r="J33" s="30"/>
      <c r="K33" s="30">
        <v>-0.0268</v>
      </c>
      <c r="L33" s="30">
        <v>-0.0111</v>
      </c>
      <c r="M33" s="30">
        <v>-0.0094</v>
      </c>
      <c r="N33" s="30"/>
      <c r="O33" s="30"/>
      <c r="P33" s="30"/>
      <c r="Q33" s="30"/>
      <c r="R33" s="30"/>
      <c r="S33" s="30"/>
      <c r="T33" s="30"/>
      <c r="U33" s="30"/>
      <c r="V33" s="30"/>
      <c r="W33" s="31"/>
      <c r="X33" s="30"/>
      <c r="Y33" s="30"/>
      <c r="Z33" s="30"/>
      <c r="AA33" s="30"/>
      <c r="AB33" s="30"/>
      <c r="AC33" s="30"/>
      <c r="AD33" s="30"/>
      <c r="AE33" s="30"/>
      <c r="AF33" s="61"/>
      <c r="AG33" s="13"/>
    </row>
    <row r="34" spans="1:33" ht="15">
      <c r="A34" s="9" t="s">
        <v>63</v>
      </c>
      <c r="B34" s="10" t="s">
        <v>26</v>
      </c>
      <c r="C34" s="30"/>
      <c r="D34" s="30">
        <v>0.003</v>
      </c>
      <c r="E34" s="30">
        <v>-0.0297</v>
      </c>
      <c r="F34" s="30">
        <v>-0.0197</v>
      </c>
      <c r="G34" s="30">
        <v>0.0045</v>
      </c>
      <c r="H34" s="30">
        <v>0.0116</v>
      </c>
      <c r="I34" s="30"/>
      <c r="J34" s="30"/>
      <c r="K34" s="30">
        <v>0.0047</v>
      </c>
      <c r="L34" s="30">
        <v>-0.0036</v>
      </c>
      <c r="M34" s="30">
        <v>-0.0197</v>
      </c>
      <c r="N34" s="30"/>
      <c r="O34" s="30"/>
      <c r="P34" s="30"/>
      <c r="Q34" s="30"/>
      <c r="R34" s="30"/>
      <c r="S34" s="32"/>
      <c r="T34" s="30"/>
      <c r="U34" s="30"/>
      <c r="V34" s="30"/>
      <c r="W34" s="31"/>
      <c r="X34" s="30"/>
      <c r="Y34" s="30"/>
      <c r="Z34" s="30"/>
      <c r="AA34" s="30"/>
      <c r="AB34" s="30"/>
      <c r="AC34" s="30"/>
      <c r="AD34" s="30"/>
      <c r="AE34" s="30"/>
      <c r="AF34" s="61"/>
      <c r="AG34" s="13"/>
    </row>
    <row r="35" spans="1:33" ht="15">
      <c r="A35" s="9" t="s">
        <v>64</v>
      </c>
      <c r="B35" s="10" t="s">
        <v>27</v>
      </c>
      <c r="C35" s="30"/>
      <c r="D35" s="30">
        <v>0.0039</v>
      </c>
      <c r="E35" s="30">
        <v>-0.0151</v>
      </c>
      <c r="F35" s="30">
        <v>-0.002</v>
      </c>
      <c r="G35" s="30">
        <v>0.0008</v>
      </c>
      <c r="H35" s="30">
        <v>-0.0004</v>
      </c>
      <c r="I35" s="30"/>
      <c r="J35" s="30"/>
      <c r="K35" s="30">
        <v>0.0059</v>
      </c>
      <c r="L35" s="30">
        <v>-0.009</v>
      </c>
      <c r="M35" s="30">
        <v>-0.024</v>
      </c>
      <c r="N35" s="30"/>
      <c r="O35" s="30"/>
      <c r="P35" s="30"/>
      <c r="Q35" s="30"/>
      <c r="R35" s="30"/>
      <c r="S35" s="30"/>
      <c r="T35" s="30"/>
      <c r="U35" s="30"/>
      <c r="V35" s="30"/>
      <c r="W35" s="31"/>
      <c r="X35" s="30"/>
      <c r="Y35" s="30"/>
      <c r="Z35" s="30"/>
      <c r="AA35" s="30"/>
      <c r="AB35" s="30"/>
      <c r="AC35" s="30"/>
      <c r="AD35" s="30"/>
      <c r="AE35" s="30"/>
      <c r="AF35" s="61"/>
      <c r="AG35" s="13"/>
    </row>
    <row r="36" spans="1:33" ht="15">
      <c r="A36" s="9" t="s">
        <v>65</v>
      </c>
      <c r="B36" s="10" t="s">
        <v>28</v>
      </c>
      <c r="C36" s="30"/>
      <c r="D36" s="30">
        <v>-0.0036</v>
      </c>
      <c r="E36" s="30">
        <v>-0.0269</v>
      </c>
      <c r="F36" s="30">
        <v>-0.0115</v>
      </c>
      <c r="G36" s="30">
        <v>0.028</v>
      </c>
      <c r="H36" s="30">
        <v>0.0103</v>
      </c>
      <c r="I36" s="30"/>
      <c r="J36" s="30"/>
      <c r="K36" s="30">
        <v>0.0099</v>
      </c>
      <c r="L36" s="30">
        <v>-0.0169</v>
      </c>
      <c r="M36" s="30">
        <v>-0.0221</v>
      </c>
      <c r="N36" s="30"/>
      <c r="O36" s="30"/>
      <c r="P36" s="30"/>
      <c r="Q36" s="30"/>
      <c r="R36" s="30"/>
      <c r="S36" s="30"/>
      <c r="T36" s="30"/>
      <c r="U36" s="30"/>
      <c r="V36" s="30"/>
      <c r="W36" s="31"/>
      <c r="X36" s="30"/>
      <c r="Y36" s="30"/>
      <c r="Z36" s="30"/>
      <c r="AA36" s="30"/>
      <c r="AB36" s="30"/>
      <c r="AC36" s="30"/>
      <c r="AD36" s="30"/>
      <c r="AE36" s="30"/>
      <c r="AF36" s="61"/>
      <c r="AG36" s="13"/>
    </row>
    <row r="37" spans="1:33" ht="15">
      <c r="A37" s="9" t="s">
        <v>66</v>
      </c>
      <c r="B37" s="10" t="s">
        <v>29</v>
      </c>
      <c r="C37" s="30"/>
      <c r="D37" s="30">
        <v>-0.0017</v>
      </c>
      <c r="E37" s="30">
        <v>-0.0043</v>
      </c>
      <c r="F37" s="30">
        <v>-0.0096</v>
      </c>
      <c r="G37" s="30">
        <v>0.0031</v>
      </c>
      <c r="H37" s="30">
        <v>-0.0057</v>
      </c>
      <c r="I37" s="30"/>
      <c r="J37" s="30"/>
      <c r="K37" s="30">
        <v>0.0031</v>
      </c>
      <c r="L37" s="30">
        <v>-0.0009</v>
      </c>
      <c r="M37" s="30">
        <v>-0.0271</v>
      </c>
      <c r="N37" s="30"/>
      <c r="O37" s="30"/>
      <c r="P37" s="30"/>
      <c r="Q37" s="30"/>
      <c r="R37" s="30"/>
      <c r="S37" s="30"/>
      <c r="T37" s="30"/>
      <c r="U37" s="30"/>
      <c r="V37" s="30"/>
      <c r="W37" s="31"/>
      <c r="X37" s="30"/>
      <c r="Y37" s="30"/>
      <c r="Z37" s="30"/>
      <c r="AA37" s="30"/>
      <c r="AB37" s="30"/>
      <c r="AC37" s="30"/>
      <c r="AD37" s="30"/>
      <c r="AE37" s="30"/>
      <c r="AF37" s="61"/>
      <c r="AG37" s="13"/>
    </row>
    <row r="38" spans="1:33" ht="15">
      <c r="A38" s="9" t="s">
        <v>67</v>
      </c>
      <c r="B38" s="10" t="s">
        <v>30</v>
      </c>
      <c r="C38" s="30"/>
      <c r="D38" s="30">
        <v>0.0261</v>
      </c>
      <c r="E38" s="30">
        <v>-0.0127</v>
      </c>
      <c r="F38" s="30">
        <v>-0.0322</v>
      </c>
      <c r="G38" s="30">
        <v>0.0134</v>
      </c>
      <c r="H38" s="30">
        <v>0.0083</v>
      </c>
      <c r="I38" s="30"/>
      <c r="J38" s="30"/>
      <c r="K38" s="30">
        <v>-0.0035</v>
      </c>
      <c r="L38" s="30">
        <v>0.004</v>
      </c>
      <c r="M38" s="30">
        <v>-0.0144</v>
      </c>
      <c r="N38" s="30"/>
      <c r="O38" s="30"/>
      <c r="P38" s="30"/>
      <c r="Q38" s="30"/>
      <c r="R38" s="30"/>
      <c r="S38" s="30"/>
      <c r="T38" s="30"/>
      <c r="U38" s="30"/>
      <c r="V38" s="30"/>
      <c r="W38" s="31"/>
      <c r="X38" s="30"/>
      <c r="Y38" s="30"/>
      <c r="Z38" s="30"/>
      <c r="AA38" s="30"/>
      <c r="AB38" s="30"/>
      <c r="AC38" s="30"/>
      <c r="AD38" s="30"/>
      <c r="AE38" s="30"/>
      <c r="AF38" s="61"/>
      <c r="AG38" s="13"/>
    </row>
    <row r="39" spans="1:33" ht="15">
      <c r="A39" s="9" t="s">
        <v>68</v>
      </c>
      <c r="B39" s="10" t="s">
        <v>31</v>
      </c>
      <c r="C39" s="30"/>
      <c r="D39" s="30">
        <v>-0.0046</v>
      </c>
      <c r="E39" s="30">
        <v>-0.0071</v>
      </c>
      <c r="F39" s="30">
        <v>0.0027</v>
      </c>
      <c r="G39" s="30">
        <v>-0.0053</v>
      </c>
      <c r="H39" s="30">
        <v>-0.0165</v>
      </c>
      <c r="I39" s="30"/>
      <c r="J39" s="30"/>
      <c r="K39" s="30">
        <v>0.0019</v>
      </c>
      <c r="L39" s="30">
        <v>-0.0004</v>
      </c>
      <c r="M39" s="30">
        <v>-0.0102</v>
      </c>
      <c r="N39" s="30"/>
      <c r="O39" s="30"/>
      <c r="P39" s="30"/>
      <c r="Q39" s="30"/>
      <c r="R39" s="30"/>
      <c r="S39" s="30"/>
      <c r="T39" s="30"/>
      <c r="U39" s="30"/>
      <c r="V39" s="30"/>
      <c r="W39" s="31"/>
      <c r="X39" s="30"/>
      <c r="Y39" s="30"/>
      <c r="Z39" s="30"/>
      <c r="AA39" s="30"/>
      <c r="AB39" s="30"/>
      <c r="AC39" s="30"/>
      <c r="AD39" s="32"/>
      <c r="AE39" s="30"/>
      <c r="AF39" s="61"/>
      <c r="AG39" s="13"/>
    </row>
    <row r="40" spans="1:33" ht="15">
      <c r="A40" s="9" t="s">
        <v>69</v>
      </c>
      <c r="B40" s="10" t="s">
        <v>32</v>
      </c>
      <c r="C40" s="30"/>
      <c r="D40" s="30">
        <v>0.0221</v>
      </c>
      <c r="E40" s="30">
        <v>-0.025</v>
      </c>
      <c r="F40" s="32">
        <v>0</v>
      </c>
      <c r="G40" s="30">
        <v>-0.0152</v>
      </c>
      <c r="H40" s="30">
        <v>-0.0095</v>
      </c>
      <c r="I40" s="32"/>
      <c r="J40" s="30"/>
      <c r="K40" s="30">
        <v>-0.0084</v>
      </c>
      <c r="L40" s="30">
        <v>-0.0217</v>
      </c>
      <c r="M40" s="30">
        <v>0.016</v>
      </c>
      <c r="N40" s="30"/>
      <c r="O40" s="30"/>
      <c r="P40" s="30"/>
      <c r="Q40" s="30"/>
      <c r="R40" s="30"/>
      <c r="S40" s="30"/>
      <c r="T40" s="30"/>
      <c r="U40" s="30"/>
      <c r="V40" s="30"/>
      <c r="W40" s="31"/>
      <c r="X40" s="30"/>
      <c r="Y40" s="30"/>
      <c r="Z40" s="30"/>
      <c r="AA40" s="30"/>
      <c r="AB40" s="30"/>
      <c r="AC40" s="30"/>
      <c r="AD40" s="30"/>
      <c r="AE40" s="30"/>
      <c r="AF40" s="61"/>
      <c r="AG40" s="13"/>
    </row>
    <row r="41" spans="1:33" ht="15">
      <c r="A41" s="9" t="s">
        <v>79</v>
      </c>
      <c r="B41" s="10" t="s">
        <v>33</v>
      </c>
      <c r="C41" s="30"/>
      <c r="D41" s="30">
        <v>0.004</v>
      </c>
      <c r="E41" s="30">
        <v>-0.0249</v>
      </c>
      <c r="F41" s="30">
        <v>-0.0062</v>
      </c>
      <c r="G41" s="30">
        <v>-0.0087</v>
      </c>
      <c r="H41" s="30">
        <v>-0.0126</v>
      </c>
      <c r="I41" s="30"/>
      <c r="J41" s="30"/>
      <c r="K41" s="30">
        <v>-0.0017</v>
      </c>
      <c r="L41" s="30">
        <v>0.0137</v>
      </c>
      <c r="M41" s="30">
        <v>-0.0299</v>
      </c>
      <c r="N41" s="30"/>
      <c r="O41" s="30"/>
      <c r="P41" s="30"/>
      <c r="Q41" s="32"/>
      <c r="R41" s="30"/>
      <c r="S41" s="30"/>
      <c r="T41" s="30"/>
      <c r="U41" s="30"/>
      <c r="V41" s="30"/>
      <c r="W41" s="31"/>
      <c r="X41" s="30"/>
      <c r="Y41" s="32"/>
      <c r="Z41" s="30"/>
      <c r="AA41" s="30"/>
      <c r="AB41" s="30"/>
      <c r="AC41" s="30"/>
      <c r="AD41" s="30"/>
      <c r="AE41" s="30"/>
      <c r="AF41" s="61"/>
      <c r="AG41" s="13"/>
    </row>
    <row r="42" spans="1:33" ht="15">
      <c r="A42" s="9" t="s">
        <v>70</v>
      </c>
      <c r="B42" s="10" t="s">
        <v>34</v>
      </c>
      <c r="C42" s="30"/>
      <c r="D42" s="30">
        <v>-0.0263</v>
      </c>
      <c r="E42" s="30">
        <v>0.0011</v>
      </c>
      <c r="F42" s="30">
        <v>0.0168</v>
      </c>
      <c r="G42" s="30">
        <v>0.0057</v>
      </c>
      <c r="H42" s="30">
        <v>0.0042</v>
      </c>
      <c r="I42" s="30"/>
      <c r="J42" s="30"/>
      <c r="K42" s="30">
        <v>-0.0257</v>
      </c>
      <c r="L42" s="30">
        <v>-0.0298</v>
      </c>
      <c r="M42" s="30">
        <v>0.0223</v>
      </c>
      <c r="N42" s="32"/>
      <c r="O42" s="30"/>
      <c r="P42" s="30"/>
      <c r="Q42" s="30"/>
      <c r="R42" s="30"/>
      <c r="S42" s="30"/>
      <c r="T42" s="30"/>
      <c r="U42" s="30"/>
      <c r="V42" s="30"/>
      <c r="W42" s="31"/>
      <c r="X42" s="30"/>
      <c r="Y42" s="30"/>
      <c r="Z42" s="30"/>
      <c r="AA42" s="30"/>
      <c r="AB42" s="30"/>
      <c r="AC42" s="30"/>
      <c r="AD42" s="30"/>
      <c r="AE42" s="30"/>
      <c r="AF42" s="61"/>
      <c r="AG42" s="13"/>
    </row>
    <row r="43" spans="1:33" ht="15">
      <c r="A43" s="9" t="s">
        <v>71</v>
      </c>
      <c r="B43" s="10" t="s">
        <v>35</v>
      </c>
      <c r="C43" s="32"/>
      <c r="D43" s="30">
        <v>-0.0039</v>
      </c>
      <c r="E43" s="30">
        <v>-0.002</v>
      </c>
      <c r="F43" s="30">
        <v>-0.0059</v>
      </c>
      <c r="G43" s="30">
        <v>0.004</v>
      </c>
      <c r="H43" s="30">
        <v>-0.002</v>
      </c>
      <c r="I43" s="30"/>
      <c r="J43" s="30"/>
      <c r="K43" s="30">
        <v>0.004</v>
      </c>
      <c r="L43" s="30">
        <v>-0.0119</v>
      </c>
      <c r="M43" s="30">
        <v>-0.0162</v>
      </c>
      <c r="N43" s="30"/>
      <c r="O43" s="30"/>
      <c r="P43" s="30"/>
      <c r="Q43" s="30"/>
      <c r="R43" s="30"/>
      <c r="S43" s="30"/>
      <c r="T43" s="30"/>
      <c r="U43" s="30"/>
      <c r="V43" s="30"/>
      <c r="W43" s="31"/>
      <c r="X43" s="30"/>
      <c r="Y43" s="30"/>
      <c r="Z43" s="30"/>
      <c r="AA43" s="30"/>
      <c r="AB43" s="30"/>
      <c r="AC43" s="30"/>
      <c r="AD43" s="30"/>
      <c r="AE43" s="30"/>
      <c r="AF43" s="61"/>
      <c r="AG43" s="13"/>
    </row>
    <row r="44" spans="1:33" ht="15">
      <c r="A44" s="9" t="s">
        <v>72</v>
      </c>
      <c r="B44" s="10" t="s">
        <v>36</v>
      </c>
      <c r="C44" s="30"/>
      <c r="D44" s="30">
        <v>0.0161</v>
      </c>
      <c r="E44" s="30">
        <v>-0.0304</v>
      </c>
      <c r="F44" s="30">
        <v>0.0109</v>
      </c>
      <c r="G44" s="30">
        <v>0.0108</v>
      </c>
      <c r="H44" s="30">
        <v>0.0101</v>
      </c>
      <c r="I44" s="30"/>
      <c r="J44" s="30"/>
      <c r="K44" s="30">
        <v>-0.0082</v>
      </c>
      <c r="L44" s="30">
        <v>-0.0094</v>
      </c>
      <c r="M44" s="30">
        <v>-0.0396</v>
      </c>
      <c r="N44" s="30"/>
      <c r="O44" s="30"/>
      <c r="P44" s="30"/>
      <c r="Q44" s="30"/>
      <c r="R44" s="30"/>
      <c r="S44" s="30"/>
      <c r="T44" s="30"/>
      <c r="U44" s="30"/>
      <c r="V44" s="30"/>
      <c r="W44" s="31"/>
      <c r="X44" s="30"/>
      <c r="Y44" s="30"/>
      <c r="Z44" s="30"/>
      <c r="AA44" s="30"/>
      <c r="AB44" s="30"/>
      <c r="AC44" s="30"/>
      <c r="AD44" s="30"/>
      <c r="AE44" s="30"/>
      <c r="AF44" s="61"/>
      <c r="AG44" s="13"/>
    </row>
    <row r="45" spans="1:33" ht="15">
      <c r="A45" s="9" t="s">
        <v>73</v>
      </c>
      <c r="B45" s="10" t="s">
        <v>37</v>
      </c>
      <c r="C45" s="30"/>
      <c r="D45" s="30">
        <v>-0.0402</v>
      </c>
      <c r="E45" s="30">
        <v>0.0135</v>
      </c>
      <c r="F45" s="30">
        <v>0.0051</v>
      </c>
      <c r="G45" s="30">
        <v>0.0051</v>
      </c>
      <c r="H45" s="30">
        <v>-0.0411</v>
      </c>
      <c r="I45" s="32"/>
      <c r="J45" s="32"/>
      <c r="K45" s="30">
        <v>-0.0054</v>
      </c>
      <c r="L45" s="30">
        <v>0.0089</v>
      </c>
      <c r="M45" s="30">
        <v>-0.0054</v>
      </c>
      <c r="N45" s="32"/>
      <c r="O45" s="30"/>
      <c r="P45" s="30"/>
      <c r="Q45" s="30"/>
      <c r="R45" s="30"/>
      <c r="S45" s="30"/>
      <c r="T45" s="30"/>
      <c r="U45" s="30"/>
      <c r="V45" s="30"/>
      <c r="W45" s="31"/>
      <c r="X45" s="30"/>
      <c r="Y45" s="30"/>
      <c r="Z45" s="30"/>
      <c r="AA45" s="30"/>
      <c r="AB45" s="30"/>
      <c r="AC45" s="30"/>
      <c r="AD45" s="30"/>
      <c r="AE45" s="30"/>
      <c r="AF45" s="61"/>
      <c r="AG45" s="13"/>
    </row>
    <row r="46" spans="1:33" ht="15">
      <c r="A46" s="78" t="s">
        <v>85</v>
      </c>
      <c r="B46" s="80"/>
      <c r="C46" s="33"/>
      <c r="D46" s="34">
        <f>SUM(D6:D45)</f>
        <v>0.4998999999999999</v>
      </c>
      <c r="E46" s="33">
        <f>SUM(E6:E45)</f>
        <v>-0.5484000000000001</v>
      </c>
      <c r="F46" s="33">
        <f>SUM(F6:F45)</f>
        <v>0.13939999999999997</v>
      </c>
      <c r="G46" s="33">
        <f>SUM(G6:G45)</f>
        <v>0.13709999999999997</v>
      </c>
      <c r="H46" s="33">
        <f>SUM(H6:H45)</f>
        <v>-0.23480000000000006</v>
      </c>
      <c r="I46" s="33"/>
      <c r="J46" s="33"/>
      <c r="K46" s="33">
        <f>SUM(K6:K45)</f>
        <v>-0.18870000000000006</v>
      </c>
      <c r="L46" s="33">
        <f>SUM(L6:L45)</f>
        <v>-0.19130000000000003</v>
      </c>
      <c r="M46" s="33">
        <f>SUM(M6:M45)</f>
        <v>-0.7498</v>
      </c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63"/>
      <c r="AG46" s="13"/>
    </row>
    <row r="47" spans="1:33" ht="15">
      <c r="A47" s="28"/>
      <c r="B47" s="28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64"/>
      <c r="AG47" s="13"/>
    </row>
    <row r="48" spans="1:33" ht="15">
      <c r="A48" s="28"/>
      <c r="B48" s="28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64"/>
      <c r="AG48" s="13"/>
    </row>
    <row r="49" spans="1:33" ht="15">
      <c r="A49" s="28"/>
      <c r="B49" s="28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64"/>
      <c r="AG49" s="13"/>
    </row>
    <row r="50" spans="1:33" ht="15">
      <c r="A50" s="28"/>
      <c r="B50" s="28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64"/>
      <c r="AG50" s="13"/>
    </row>
    <row r="51" spans="1:33" ht="15">
      <c r="A51" s="28"/>
      <c r="B51" s="28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64"/>
      <c r="AG51" s="13"/>
    </row>
    <row r="52" spans="1:33" ht="15">
      <c r="A52" s="28"/>
      <c r="B52" s="28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64"/>
      <c r="AG52" s="13"/>
    </row>
    <row r="53" spans="1:32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</sheetData>
  <sheetProtection/>
  <mergeCells count="3">
    <mergeCell ref="A2:AF2"/>
    <mergeCell ref="A1:AF1"/>
    <mergeCell ref="A46:B46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2"/>
  <sheetViews>
    <sheetView zoomScalePageLayoutView="0" workbookViewId="0" topLeftCell="A1">
      <selection activeCell="N13" sqref="N13"/>
    </sheetView>
  </sheetViews>
  <sheetFormatPr defaultColWidth="9.140625" defaultRowHeight="15"/>
  <cols>
    <col min="1" max="1" width="25.421875" style="0" customWidth="1"/>
    <col min="19" max="19" width="8.7109375" style="0" customWidth="1"/>
  </cols>
  <sheetData>
    <row r="1" spans="1:32" ht="18.75">
      <c r="A1" s="86" t="s">
        <v>95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</row>
    <row r="2" spans="1:32" ht="15">
      <c r="A2" s="84" t="s">
        <v>88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</row>
    <row r="3" spans="1:33" ht="15">
      <c r="A3" s="1"/>
      <c r="B3" s="1"/>
      <c r="C3" s="2" t="s">
        <v>40</v>
      </c>
      <c r="D3" s="2" t="s">
        <v>40</v>
      </c>
      <c r="E3" s="2" t="s">
        <v>40</v>
      </c>
      <c r="F3" s="2" t="s">
        <v>40</v>
      </c>
      <c r="G3" s="2" t="s">
        <v>40</v>
      </c>
      <c r="H3" s="2" t="s">
        <v>40</v>
      </c>
      <c r="I3" s="2" t="s">
        <v>40</v>
      </c>
      <c r="J3" s="2" t="s">
        <v>40</v>
      </c>
      <c r="K3" s="2" t="s">
        <v>40</v>
      </c>
      <c r="L3" s="2" t="s">
        <v>40</v>
      </c>
      <c r="M3" s="2" t="s">
        <v>40</v>
      </c>
      <c r="N3" s="2" t="s">
        <v>40</v>
      </c>
      <c r="O3" s="2" t="s">
        <v>40</v>
      </c>
      <c r="P3" s="2" t="s">
        <v>40</v>
      </c>
      <c r="Q3" s="2" t="s">
        <v>40</v>
      </c>
      <c r="R3" s="2" t="s">
        <v>40</v>
      </c>
      <c r="S3" s="2" t="s">
        <v>40</v>
      </c>
      <c r="T3" s="2" t="s">
        <v>40</v>
      </c>
      <c r="U3" s="2" t="s">
        <v>40</v>
      </c>
      <c r="V3" s="2" t="s">
        <v>40</v>
      </c>
      <c r="W3" s="2" t="s">
        <v>40</v>
      </c>
      <c r="X3" s="2" t="s">
        <v>40</v>
      </c>
      <c r="Y3" s="2" t="s">
        <v>40</v>
      </c>
      <c r="Z3" s="2" t="s">
        <v>40</v>
      </c>
      <c r="AA3" s="2" t="s">
        <v>40</v>
      </c>
      <c r="AB3" s="2" t="s">
        <v>40</v>
      </c>
      <c r="AC3" s="2" t="s">
        <v>40</v>
      </c>
      <c r="AD3" s="2" t="s">
        <v>40</v>
      </c>
      <c r="AE3" s="2" t="s">
        <v>40</v>
      </c>
      <c r="AF3" s="51" t="s">
        <v>40</v>
      </c>
      <c r="AG3" s="57" t="s">
        <v>40</v>
      </c>
    </row>
    <row r="4" spans="1:33" ht="15">
      <c r="A4" s="2" t="s">
        <v>81</v>
      </c>
      <c r="B4" s="2" t="s">
        <v>38</v>
      </c>
      <c r="C4" s="2" t="s">
        <v>90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 t="s">
        <v>89</v>
      </c>
      <c r="J4" s="2" t="s">
        <v>90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 t="s">
        <v>89</v>
      </c>
      <c r="Q4" s="2" t="s">
        <v>90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 t="s">
        <v>89</v>
      </c>
      <c r="X4" s="2" t="s">
        <v>90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 t="s">
        <v>89</v>
      </c>
      <c r="AE4" s="2" t="s">
        <v>90</v>
      </c>
      <c r="AF4" s="51">
        <v>30</v>
      </c>
      <c r="AG4" s="57">
        <v>31</v>
      </c>
    </row>
    <row r="5" spans="1:33" ht="1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5"/>
      <c r="AG5" s="56"/>
    </row>
    <row r="6" spans="1:33" ht="15">
      <c r="A6" s="9" t="s">
        <v>42</v>
      </c>
      <c r="B6" s="10" t="s">
        <v>0</v>
      </c>
      <c r="C6" s="23"/>
      <c r="D6" s="23">
        <v>26391</v>
      </c>
      <c r="E6" s="23">
        <v>17305</v>
      </c>
      <c r="F6" s="23">
        <v>17679</v>
      </c>
      <c r="G6" s="23">
        <v>18351</v>
      </c>
      <c r="H6" s="23">
        <v>13590</v>
      </c>
      <c r="I6" s="23"/>
      <c r="J6" s="23"/>
      <c r="K6" s="23">
        <v>13483</v>
      </c>
      <c r="L6" s="23">
        <v>18491</v>
      </c>
      <c r="M6" s="23">
        <v>18117</v>
      </c>
      <c r="N6" s="23"/>
      <c r="O6" s="23"/>
      <c r="P6" s="23"/>
      <c r="Q6" s="23"/>
      <c r="R6" s="23"/>
      <c r="S6" s="23"/>
      <c r="T6" s="23"/>
      <c r="U6" s="23"/>
      <c r="V6" s="23"/>
      <c r="W6" s="13"/>
      <c r="X6" s="23"/>
      <c r="Y6" s="23"/>
      <c r="Z6" s="23"/>
      <c r="AA6" s="23"/>
      <c r="AB6" s="23"/>
      <c r="AC6" s="23"/>
      <c r="AD6" s="23"/>
      <c r="AE6" s="23"/>
      <c r="AF6" s="58"/>
      <c r="AG6" s="13"/>
    </row>
    <row r="7" spans="1:33" ht="15">
      <c r="A7" s="9" t="s">
        <v>43</v>
      </c>
      <c r="B7" s="10" t="s">
        <v>1</v>
      </c>
      <c r="C7" s="23"/>
      <c r="D7" s="23">
        <v>6892</v>
      </c>
      <c r="E7" s="23">
        <v>11360</v>
      </c>
      <c r="F7" s="23">
        <v>8401</v>
      </c>
      <c r="G7" s="23">
        <v>7248</v>
      </c>
      <c r="H7" s="23">
        <v>6684</v>
      </c>
      <c r="I7" s="23"/>
      <c r="J7" s="23"/>
      <c r="K7" s="23">
        <v>3355</v>
      </c>
      <c r="L7" s="23">
        <v>8099</v>
      </c>
      <c r="M7" s="23">
        <v>10860</v>
      </c>
      <c r="N7" s="23"/>
      <c r="O7" s="23"/>
      <c r="P7" s="23"/>
      <c r="Q7" s="23"/>
      <c r="R7" s="23"/>
      <c r="S7" s="23"/>
      <c r="T7" s="23"/>
      <c r="U7" s="23"/>
      <c r="V7" s="23"/>
      <c r="W7" s="13"/>
      <c r="X7" s="23"/>
      <c r="Y7" s="23"/>
      <c r="Z7" s="23"/>
      <c r="AA7" s="23"/>
      <c r="AB7" s="23"/>
      <c r="AC7" s="23"/>
      <c r="AD7" s="23"/>
      <c r="AE7" s="23"/>
      <c r="AF7" s="58"/>
      <c r="AG7" s="13"/>
    </row>
    <row r="8" spans="1:33" ht="15">
      <c r="A8" s="9" t="s">
        <v>74</v>
      </c>
      <c r="B8" s="10" t="s">
        <v>2</v>
      </c>
      <c r="C8" s="23"/>
      <c r="D8" s="23">
        <v>7318</v>
      </c>
      <c r="E8" s="23">
        <v>6150</v>
      </c>
      <c r="F8" s="23">
        <v>4337</v>
      </c>
      <c r="G8" s="23">
        <v>4989</v>
      </c>
      <c r="H8" s="23">
        <v>3624</v>
      </c>
      <c r="I8" s="23"/>
      <c r="J8" s="23"/>
      <c r="K8" s="23">
        <v>3038</v>
      </c>
      <c r="L8" s="23">
        <v>4422</v>
      </c>
      <c r="M8" s="23">
        <v>7455</v>
      </c>
      <c r="N8" s="23"/>
      <c r="O8" s="23"/>
      <c r="P8" s="23"/>
      <c r="Q8" s="23"/>
      <c r="R8" s="23"/>
      <c r="S8" s="23"/>
      <c r="T8" s="23"/>
      <c r="U8" s="23"/>
      <c r="V8" s="23"/>
      <c r="W8" s="13"/>
      <c r="X8" s="23"/>
      <c r="Y8" s="23"/>
      <c r="Z8" s="23"/>
      <c r="AA8" s="23"/>
      <c r="AB8" s="23"/>
      <c r="AC8" s="23"/>
      <c r="AD8" s="23"/>
      <c r="AE8" s="23"/>
      <c r="AF8" s="58"/>
      <c r="AG8" s="13"/>
    </row>
    <row r="9" spans="1:33" ht="15">
      <c r="A9" s="9" t="s">
        <v>44</v>
      </c>
      <c r="B9" s="10" t="s">
        <v>3</v>
      </c>
      <c r="C9" s="23"/>
      <c r="D9" s="23">
        <v>7345</v>
      </c>
      <c r="E9" s="23">
        <v>6761</v>
      </c>
      <c r="F9" s="23">
        <v>7158</v>
      </c>
      <c r="G9" s="23">
        <v>5204</v>
      </c>
      <c r="H9" s="23">
        <v>5450</v>
      </c>
      <c r="I9" s="23"/>
      <c r="J9" s="23"/>
      <c r="K9" s="23">
        <v>3056</v>
      </c>
      <c r="L9" s="23">
        <v>5408</v>
      </c>
      <c r="M9" s="23">
        <v>6503</v>
      </c>
      <c r="N9" s="23"/>
      <c r="O9" s="23"/>
      <c r="P9" s="23"/>
      <c r="Q9" s="23"/>
      <c r="R9" s="23"/>
      <c r="S9" s="23"/>
      <c r="T9" s="23"/>
      <c r="U9" s="23"/>
      <c r="V9" s="23"/>
      <c r="W9" s="13"/>
      <c r="X9" s="23"/>
      <c r="Y9" s="23"/>
      <c r="Z9" s="23"/>
      <c r="AA9" s="23"/>
      <c r="AB9" s="23"/>
      <c r="AC9" s="23"/>
      <c r="AD9" s="23"/>
      <c r="AE9" s="23"/>
      <c r="AF9" s="58"/>
      <c r="AG9" s="13"/>
    </row>
    <row r="10" spans="1:33" ht="15">
      <c r="A10" s="9" t="s">
        <v>45</v>
      </c>
      <c r="B10" s="10" t="s">
        <v>41</v>
      </c>
      <c r="C10" s="23"/>
      <c r="D10" s="23">
        <v>2578</v>
      </c>
      <c r="E10" s="23">
        <v>2422</v>
      </c>
      <c r="F10" s="23">
        <v>1426</v>
      </c>
      <c r="G10" s="23">
        <v>1381</v>
      </c>
      <c r="H10" s="23">
        <v>2105</v>
      </c>
      <c r="I10" s="23"/>
      <c r="J10" s="23"/>
      <c r="K10" s="23">
        <v>1756</v>
      </c>
      <c r="L10" s="23">
        <v>2379</v>
      </c>
      <c r="M10" s="23">
        <v>1685</v>
      </c>
      <c r="N10" s="23"/>
      <c r="O10" s="23"/>
      <c r="P10" s="23"/>
      <c r="Q10" s="23"/>
      <c r="R10" s="23"/>
      <c r="S10" s="23"/>
      <c r="T10" s="23"/>
      <c r="U10" s="23"/>
      <c r="V10" s="23"/>
      <c r="W10" s="13"/>
      <c r="X10" s="23"/>
      <c r="Y10" s="23"/>
      <c r="Z10" s="23"/>
      <c r="AA10" s="23"/>
      <c r="AB10" s="23"/>
      <c r="AC10" s="23"/>
      <c r="AD10" s="23"/>
      <c r="AE10" s="23"/>
      <c r="AF10" s="58"/>
      <c r="AG10" s="13"/>
    </row>
    <row r="11" spans="1:33" ht="15">
      <c r="A11" s="9" t="s">
        <v>46</v>
      </c>
      <c r="B11" s="10" t="s">
        <v>4</v>
      </c>
      <c r="C11" s="23"/>
      <c r="D11" s="23">
        <v>2883</v>
      </c>
      <c r="E11" s="23">
        <v>3534</v>
      </c>
      <c r="F11" s="23">
        <v>1841</v>
      </c>
      <c r="G11" s="23">
        <v>2799</v>
      </c>
      <c r="H11" s="23">
        <v>2506</v>
      </c>
      <c r="I11" s="23"/>
      <c r="J11" s="23"/>
      <c r="K11" s="23">
        <v>1210</v>
      </c>
      <c r="L11" s="23">
        <v>2581</v>
      </c>
      <c r="M11" s="23">
        <v>2928</v>
      </c>
      <c r="N11" s="23"/>
      <c r="O11" s="23"/>
      <c r="P11" s="23"/>
      <c r="Q11" s="23"/>
      <c r="R11" s="23"/>
      <c r="S11" s="23"/>
      <c r="T11" s="23"/>
      <c r="U11" s="23"/>
      <c r="V11" s="23"/>
      <c r="W11" s="13"/>
      <c r="X11" s="23"/>
      <c r="Y11" s="23"/>
      <c r="Z11" s="23"/>
      <c r="AA11" s="23"/>
      <c r="AB11" s="23"/>
      <c r="AC11" s="23"/>
      <c r="AD11" s="23"/>
      <c r="AE11" s="23"/>
      <c r="AF11" s="58"/>
      <c r="AG11" s="13"/>
    </row>
    <row r="12" spans="1:33" ht="15">
      <c r="A12" s="9" t="s">
        <v>47</v>
      </c>
      <c r="B12" s="10" t="s">
        <v>5</v>
      </c>
      <c r="C12" s="23"/>
      <c r="D12" s="23">
        <v>4779</v>
      </c>
      <c r="E12" s="23">
        <v>2639</v>
      </c>
      <c r="F12" s="23">
        <v>2285</v>
      </c>
      <c r="G12" s="23">
        <v>3015</v>
      </c>
      <c r="H12" s="23">
        <v>2987</v>
      </c>
      <c r="I12" s="23"/>
      <c r="J12" s="23"/>
      <c r="K12" s="23">
        <v>1088</v>
      </c>
      <c r="L12" s="23">
        <v>2634</v>
      </c>
      <c r="M12" s="23">
        <v>1308</v>
      </c>
      <c r="N12" s="23"/>
      <c r="O12" s="23"/>
      <c r="P12" s="23"/>
      <c r="Q12" s="23"/>
      <c r="R12" s="23"/>
      <c r="S12" s="23"/>
      <c r="T12" s="23"/>
      <c r="U12" s="23"/>
      <c r="V12" s="23"/>
      <c r="W12" s="13"/>
      <c r="X12" s="23"/>
      <c r="Y12" s="23"/>
      <c r="Z12" s="23"/>
      <c r="AA12" s="23"/>
      <c r="AB12" s="23"/>
      <c r="AC12" s="23"/>
      <c r="AD12" s="23"/>
      <c r="AE12" s="23"/>
      <c r="AF12" s="58"/>
      <c r="AG12" s="13"/>
    </row>
    <row r="13" spans="1:33" ht="15">
      <c r="A13" s="9" t="s">
        <v>48</v>
      </c>
      <c r="B13" s="10" t="s">
        <v>6</v>
      </c>
      <c r="C13" s="23"/>
      <c r="D13" s="23">
        <v>3897</v>
      </c>
      <c r="E13" s="23">
        <v>4122</v>
      </c>
      <c r="F13" s="23">
        <v>3049</v>
      </c>
      <c r="G13" s="23">
        <v>2596</v>
      </c>
      <c r="H13" s="23">
        <v>1962</v>
      </c>
      <c r="I13" s="23"/>
      <c r="J13" s="23"/>
      <c r="K13" s="23">
        <v>1980</v>
      </c>
      <c r="L13" s="23">
        <v>2754</v>
      </c>
      <c r="M13" s="23">
        <v>3309</v>
      </c>
      <c r="N13" s="23"/>
      <c r="O13" s="23"/>
      <c r="P13" s="23"/>
      <c r="Q13" s="23"/>
      <c r="R13" s="23"/>
      <c r="S13" s="23"/>
      <c r="T13" s="23"/>
      <c r="U13" s="23"/>
      <c r="V13" s="23"/>
      <c r="W13" s="13"/>
      <c r="X13" s="23"/>
      <c r="Y13" s="23"/>
      <c r="Z13" s="23"/>
      <c r="AA13" s="23"/>
      <c r="AB13" s="23"/>
      <c r="AC13" s="23"/>
      <c r="AD13" s="23"/>
      <c r="AE13" s="23"/>
      <c r="AF13" s="58"/>
      <c r="AG13" s="13"/>
    </row>
    <row r="14" spans="1:33" ht="15">
      <c r="A14" s="9" t="s">
        <v>75</v>
      </c>
      <c r="B14" s="10" t="s">
        <v>7</v>
      </c>
      <c r="C14" s="23"/>
      <c r="D14" s="23">
        <v>23917</v>
      </c>
      <c r="E14" s="23">
        <v>28555</v>
      </c>
      <c r="F14" s="23">
        <v>19364</v>
      </c>
      <c r="G14" s="23">
        <v>15493</v>
      </c>
      <c r="H14" s="23">
        <v>13789</v>
      </c>
      <c r="I14" s="23"/>
      <c r="J14" s="23"/>
      <c r="K14" s="23">
        <v>10245</v>
      </c>
      <c r="L14" s="23">
        <v>22521</v>
      </c>
      <c r="M14" s="23">
        <v>22108</v>
      </c>
      <c r="N14" s="23"/>
      <c r="O14" s="23"/>
      <c r="P14" s="23"/>
      <c r="Q14" s="23"/>
      <c r="R14" s="23"/>
      <c r="S14" s="23"/>
      <c r="T14" s="23"/>
      <c r="U14" s="23"/>
      <c r="V14" s="23"/>
      <c r="W14" s="13"/>
      <c r="X14" s="23"/>
      <c r="Y14" s="23"/>
      <c r="Z14" s="23"/>
      <c r="AA14" s="23"/>
      <c r="AB14" s="23"/>
      <c r="AC14" s="23"/>
      <c r="AD14" s="23"/>
      <c r="AE14" s="23"/>
      <c r="AF14" s="58"/>
      <c r="AG14" s="13"/>
    </row>
    <row r="15" spans="1:33" ht="15">
      <c r="A15" s="9" t="s">
        <v>76</v>
      </c>
      <c r="B15" s="10" t="s">
        <v>8</v>
      </c>
      <c r="C15" s="23"/>
      <c r="D15" s="23">
        <v>11234</v>
      </c>
      <c r="E15" s="23">
        <v>8598</v>
      </c>
      <c r="F15" s="23">
        <v>8002</v>
      </c>
      <c r="G15" s="23">
        <v>7100</v>
      </c>
      <c r="H15" s="23">
        <v>10172</v>
      </c>
      <c r="I15" s="23"/>
      <c r="J15" s="23"/>
      <c r="K15" s="23">
        <v>8815</v>
      </c>
      <c r="L15" s="23">
        <v>10116</v>
      </c>
      <c r="M15" s="23">
        <v>11956</v>
      </c>
      <c r="N15" s="23"/>
      <c r="O15" s="23"/>
      <c r="P15" s="23"/>
      <c r="Q15" s="23"/>
      <c r="R15" s="23"/>
      <c r="S15" s="23"/>
      <c r="T15" s="23"/>
      <c r="U15" s="23"/>
      <c r="V15" s="23"/>
      <c r="W15" s="13"/>
      <c r="X15" s="23"/>
      <c r="Y15" s="23"/>
      <c r="Z15" s="23"/>
      <c r="AA15" s="23"/>
      <c r="AB15" s="23"/>
      <c r="AC15" s="23"/>
      <c r="AD15" s="23"/>
      <c r="AE15" s="23"/>
      <c r="AF15" s="58"/>
      <c r="AG15" s="13"/>
    </row>
    <row r="16" spans="1:33" ht="15">
      <c r="A16" s="9" t="s">
        <v>49</v>
      </c>
      <c r="B16" s="10" t="s">
        <v>9</v>
      </c>
      <c r="C16" s="24"/>
      <c r="D16" s="24">
        <v>561</v>
      </c>
      <c r="E16" s="24">
        <v>179</v>
      </c>
      <c r="F16" s="24">
        <v>336</v>
      </c>
      <c r="G16" s="24">
        <v>297</v>
      </c>
      <c r="H16" s="24">
        <v>224</v>
      </c>
      <c r="I16" s="24"/>
      <c r="J16" s="23"/>
      <c r="K16" s="24">
        <v>339</v>
      </c>
      <c r="L16" s="24">
        <v>194</v>
      </c>
      <c r="M16" s="24">
        <v>162</v>
      </c>
      <c r="N16" s="24"/>
      <c r="O16" s="24"/>
      <c r="P16" s="24"/>
      <c r="Q16" s="24"/>
      <c r="R16" s="24"/>
      <c r="S16" s="24"/>
      <c r="T16" s="24"/>
      <c r="U16" s="24"/>
      <c r="V16" s="24"/>
      <c r="W16" s="13"/>
      <c r="X16" s="24"/>
      <c r="Y16" s="24"/>
      <c r="Z16" s="24"/>
      <c r="AA16" s="24"/>
      <c r="AB16" s="24"/>
      <c r="AC16" s="24"/>
      <c r="AD16" s="24"/>
      <c r="AE16" s="24"/>
      <c r="AF16" s="59"/>
      <c r="AG16" s="13"/>
    </row>
    <row r="17" spans="1:33" ht="15">
      <c r="A17" s="9" t="s">
        <v>50</v>
      </c>
      <c r="B17" s="10" t="s">
        <v>10</v>
      </c>
      <c r="C17" s="23"/>
      <c r="D17" s="24">
        <v>926</v>
      </c>
      <c r="E17" s="24">
        <v>969</v>
      </c>
      <c r="F17" s="23">
        <v>1763</v>
      </c>
      <c r="G17" s="23">
        <v>1125</v>
      </c>
      <c r="H17" s="23">
        <v>1851</v>
      </c>
      <c r="I17" s="23"/>
      <c r="J17" s="23"/>
      <c r="K17" s="24">
        <v>599</v>
      </c>
      <c r="L17" s="23">
        <v>1645</v>
      </c>
      <c r="M17" s="23">
        <v>2013</v>
      </c>
      <c r="N17" s="23"/>
      <c r="O17" s="23"/>
      <c r="P17" s="23"/>
      <c r="Q17" s="23"/>
      <c r="R17" s="23"/>
      <c r="S17" s="23"/>
      <c r="T17" s="23"/>
      <c r="U17" s="23"/>
      <c r="V17" s="23"/>
      <c r="W17" s="13"/>
      <c r="X17" s="23"/>
      <c r="Y17" s="23"/>
      <c r="Z17" s="23"/>
      <c r="AA17" s="23"/>
      <c r="AB17" s="23"/>
      <c r="AC17" s="23"/>
      <c r="AD17" s="23"/>
      <c r="AE17" s="23"/>
      <c r="AF17" s="58"/>
      <c r="AG17" s="13"/>
    </row>
    <row r="18" spans="1:33" ht="15">
      <c r="A18" s="9" t="s">
        <v>77</v>
      </c>
      <c r="B18" s="10" t="s">
        <v>11</v>
      </c>
      <c r="C18" s="23"/>
      <c r="D18" s="23">
        <v>2648</v>
      </c>
      <c r="E18" s="23">
        <v>2685</v>
      </c>
      <c r="F18" s="23">
        <v>1995</v>
      </c>
      <c r="G18" s="23">
        <v>3058</v>
      </c>
      <c r="H18" s="23">
        <v>2001</v>
      </c>
      <c r="I18" s="23"/>
      <c r="J18" s="23"/>
      <c r="K18" s="23">
        <v>1156</v>
      </c>
      <c r="L18" s="23">
        <v>3622</v>
      </c>
      <c r="M18" s="23">
        <v>1762</v>
      </c>
      <c r="N18" s="23"/>
      <c r="O18" s="23"/>
      <c r="P18" s="23"/>
      <c r="Q18" s="23"/>
      <c r="R18" s="23"/>
      <c r="S18" s="23"/>
      <c r="T18" s="23"/>
      <c r="U18" s="23"/>
      <c r="V18" s="23"/>
      <c r="W18" s="13"/>
      <c r="X18" s="23"/>
      <c r="Y18" s="23"/>
      <c r="Z18" s="23"/>
      <c r="AA18" s="23"/>
      <c r="AB18" s="23"/>
      <c r="AC18" s="23"/>
      <c r="AD18" s="23"/>
      <c r="AE18" s="23"/>
      <c r="AF18" s="58"/>
      <c r="AG18" s="13"/>
    </row>
    <row r="19" spans="1:33" ht="15">
      <c r="A19" s="9" t="s">
        <v>78</v>
      </c>
      <c r="B19" s="10" t="s">
        <v>12</v>
      </c>
      <c r="C19" s="23"/>
      <c r="D19" s="23">
        <v>1902</v>
      </c>
      <c r="E19" s="23">
        <v>1673</v>
      </c>
      <c r="F19" s="23">
        <v>2372</v>
      </c>
      <c r="G19" s="23">
        <v>2523</v>
      </c>
      <c r="H19" s="23">
        <v>1424</v>
      </c>
      <c r="I19" s="23"/>
      <c r="J19" s="23"/>
      <c r="K19" s="23">
        <v>1059</v>
      </c>
      <c r="L19" s="23">
        <v>1343</v>
      </c>
      <c r="M19" s="23">
        <v>1240</v>
      </c>
      <c r="N19" s="23"/>
      <c r="O19" s="23"/>
      <c r="P19" s="23"/>
      <c r="Q19" s="23"/>
      <c r="R19" s="23"/>
      <c r="S19" s="23"/>
      <c r="T19" s="24"/>
      <c r="U19" s="24"/>
      <c r="V19" s="23"/>
      <c r="W19" s="13"/>
      <c r="X19" s="23"/>
      <c r="Y19" s="24"/>
      <c r="Z19" s="23"/>
      <c r="AA19" s="23"/>
      <c r="AB19" s="23"/>
      <c r="AC19" s="23"/>
      <c r="AD19" s="23"/>
      <c r="AE19" s="23"/>
      <c r="AF19" s="58"/>
      <c r="AG19" s="13"/>
    </row>
    <row r="20" spans="1:33" ht="15">
      <c r="A20" s="9" t="s">
        <v>51</v>
      </c>
      <c r="B20" s="10" t="s">
        <v>13</v>
      </c>
      <c r="C20" s="23"/>
      <c r="D20" s="23">
        <v>10508</v>
      </c>
      <c r="E20" s="23">
        <v>7107</v>
      </c>
      <c r="F20" s="23">
        <v>7278</v>
      </c>
      <c r="G20" s="23">
        <v>5601</v>
      </c>
      <c r="H20" s="23">
        <v>11921</v>
      </c>
      <c r="I20" s="23"/>
      <c r="J20" s="23"/>
      <c r="K20" s="23">
        <v>5671</v>
      </c>
      <c r="L20" s="23">
        <v>8847</v>
      </c>
      <c r="M20" s="23">
        <v>5035</v>
      </c>
      <c r="N20" s="23"/>
      <c r="O20" s="23"/>
      <c r="P20" s="23"/>
      <c r="Q20" s="23"/>
      <c r="R20" s="23"/>
      <c r="S20" s="23"/>
      <c r="T20" s="23"/>
      <c r="U20" s="23"/>
      <c r="V20" s="23"/>
      <c r="W20" s="13"/>
      <c r="X20" s="23"/>
      <c r="Y20" s="23"/>
      <c r="Z20" s="23"/>
      <c r="AA20" s="23"/>
      <c r="AB20" s="23"/>
      <c r="AC20" s="23"/>
      <c r="AD20" s="23"/>
      <c r="AE20" s="23"/>
      <c r="AF20" s="58"/>
      <c r="AG20" s="13"/>
    </row>
    <row r="21" spans="1:33" ht="15">
      <c r="A21" s="9" t="s">
        <v>52</v>
      </c>
      <c r="B21" s="10" t="s">
        <v>14</v>
      </c>
      <c r="C21" s="23"/>
      <c r="D21" s="23">
        <v>8765</v>
      </c>
      <c r="E21" s="23">
        <v>8622</v>
      </c>
      <c r="F21" s="23">
        <v>6862</v>
      </c>
      <c r="G21" s="23">
        <v>7137</v>
      </c>
      <c r="H21" s="23">
        <v>5921</v>
      </c>
      <c r="I21" s="23"/>
      <c r="J21" s="23"/>
      <c r="K21" s="23">
        <v>4377</v>
      </c>
      <c r="L21" s="23">
        <v>5078</v>
      </c>
      <c r="M21" s="23">
        <v>4750</v>
      </c>
      <c r="N21" s="23"/>
      <c r="O21" s="23"/>
      <c r="P21" s="23"/>
      <c r="Q21" s="23"/>
      <c r="R21" s="23"/>
      <c r="S21" s="23"/>
      <c r="T21" s="23"/>
      <c r="U21" s="23"/>
      <c r="V21" s="23"/>
      <c r="W21" s="13"/>
      <c r="X21" s="23"/>
      <c r="Y21" s="23"/>
      <c r="Z21" s="23"/>
      <c r="AA21" s="23"/>
      <c r="AB21" s="23"/>
      <c r="AC21" s="23"/>
      <c r="AD21" s="23"/>
      <c r="AE21" s="23"/>
      <c r="AF21" s="58"/>
      <c r="AG21" s="13"/>
    </row>
    <row r="22" spans="1:33" ht="15">
      <c r="A22" s="9" t="s">
        <v>53</v>
      </c>
      <c r="B22" s="10" t="s">
        <v>15</v>
      </c>
      <c r="C22" s="23"/>
      <c r="D22" s="23">
        <v>3696</v>
      </c>
      <c r="E22" s="23">
        <v>4629</v>
      </c>
      <c r="F22" s="23">
        <v>5134</v>
      </c>
      <c r="G22" s="23">
        <v>3752</v>
      </c>
      <c r="H22" s="23">
        <v>3098</v>
      </c>
      <c r="I22" s="23"/>
      <c r="J22" s="23"/>
      <c r="K22" s="23">
        <v>2846</v>
      </c>
      <c r="L22" s="23">
        <v>5523</v>
      </c>
      <c r="M22" s="23">
        <v>5807</v>
      </c>
      <c r="N22" s="23"/>
      <c r="O22" s="23"/>
      <c r="P22" s="23"/>
      <c r="Q22" s="23"/>
      <c r="R22" s="23"/>
      <c r="S22" s="23"/>
      <c r="T22" s="23"/>
      <c r="U22" s="23"/>
      <c r="V22" s="23"/>
      <c r="W22" s="13"/>
      <c r="X22" s="23"/>
      <c r="Y22" s="23"/>
      <c r="Z22" s="23"/>
      <c r="AA22" s="23"/>
      <c r="AB22" s="23"/>
      <c r="AC22" s="23"/>
      <c r="AD22" s="23"/>
      <c r="AE22" s="23"/>
      <c r="AF22" s="58"/>
      <c r="AG22" s="13"/>
    </row>
    <row r="23" spans="1:33" ht="15">
      <c r="A23" s="9" t="s">
        <v>54</v>
      </c>
      <c r="B23" s="10" t="s">
        <v>16</v>
      </c>
      <c r="C23" s="23"/>
      <c r="D23" s="23">
        <v>6124</v>
      </c>
      <c r="E23" s="23">
        <v>3603</v>
      </c>
      <c r="F23" s="23">
        <v>3970</v>
      </c>
      <c r="G23" s="23">
        <v>3608</v>
      </c>
      <c r="H23" s="23">
        <v>7572</v>
      </c>
      <c r="I23" s="23"/>
      <c r="J23" s="23"/>
      <c r="K23" s="23">
        <v>4232</v>
      </c>
      <c r="L23" s="23">
        <v>3812</v>
      </c>
      <c r="M23" s="23">
        <v>2788</v>
      </c>
      <c r="N23" s="23"/>
      <c r="O23" s="23"/>
      <c r="P23" s="23"/>
      <c r="Q23" s="23"/>
      <c r="R23" s="23"/>
      <c r="S23" s="23"/>
      <c r="T23" s="23"/>
      <c r="U23" s="23"/>
      <c r="V23" s="23"/>
      <c r="W23" s="13"/>
      <c r="X23" s="23"/>
      <c r="Y23" s="23"/>
      <c r="Z23" s="23"/>
      <c r="AA23" s="23"/>
      <c r="AB23" s="23"/>
      <c r="AC23" s="23"/>
      <c r="AD23" s="23"/>
      <c r="AE23" s="23"/>
      <c r="AF23" s="58"/>
      <c r="AG23" s="13"/>
    </row>
    <row r="24" spans="1:33" ht="15">
      <c r="A24" s="9" t="s">
        <v>55</v>
      </c>
      <c r="B24" s="10" t="s">
        <v>17</v>
      </c>
      <c r="C24" s="23"/>
      <c r="D24" s="23">
        <v>2327</v>
      </c>
      <c r="E24" s="23">
        <v>3202</v>
      </c>
      <c r="F24" s="23">
        <v>2563</v>
      </c>
      <c r="G24" s="23">
        <v>1054</v>
      </c>
      <c r="H24" s="24">
        <v>981</v>
      </c>
      <c r="I24" s="23"/>
      <c r="J24" s="24"/>
      <c r="K24" s="23">
        <v>1600</v>
      </c>
      <c r="L24" s="23">
        <v>1002</v>
      </c>
      <c r="M24" s="24">
        <v>985</v>
      </c>
      <c r="N24" s="24"/>
      <c r="O24" s="23"/>
      <c r="P24" s="24"/>
      <c r="Q24" s="23"/>
      <c r="R24" s="24"/>
      <c r="S24" s="23"/>
      <c r="T24" s="23"/>
      <c r="U24" s="23"/>
      <c r="V24" s="23"/>
      <c r="W24" s="13"/>
      <c r="X24" s="23"/>
      <c r="Y24" s="23"/>
      <c r="Z24" s="24"/>
      <c r="AA24" s="23"/>
      <c r="AB24" s="24"/>
      <c r="AC24" s="24"/>
      <c r="AD24" s="24"/>
      <c r="AE24" s="24"/>
      <c r="AF24" s="59"/>
      <c r="AG24" s="13"/>
    </row>
    <row r="25" spans="1:33" ht="15">
      <c r="A25" s="9" t="s">
        <v>80</v>
      </c>
      <c r="B25" s="10" t="s">
        <v>18</v>
      </c>
      <c r="C25" s="23"/>
      <c r="D25" s="23">
        <v>1733</v>
      </c>
      <c r="E25" s="24">
        <v>708</v>
      </c>
      <c r="F25" s="23">
        <v>1073</v>
      </c>
      <c r="G25" s="23">
        <v>1051</v>
      </c>
      <c r="H25" s="23">
        <v>5315</v>
      </c>
      <c r="I25" s="23"/>
      <c r="J25" s="23"/>
      <c r="K25" s="23">
        <v>3612</v>
      </c>
      <c r="L25" s="23">
        <v>2497</v>
      </c>
      <c r="M25" s="23">
        <v>1193</v>
      </c>
      <c r="N25" s="23"/>
      <c r="O25" s="23"/>
      <c r="P25" s="23"/>
      <c r="Q25" s="23"/>
      <c r="R25" s="23"/>
      <c r="S25" s="23"/>
      <c r="T25" s="23"/>
      <c r="U25" s="23"/>
      <c r="V25" s="23"/>
      <c r="W25" s="13"/>
      <c r="X25" s="23"/>
      <c r="Y25" s="23"/>
      <c r="Z25" s="23"/>
      <c r="AA25" s="23"/>
      <c r="AB25" s="24"/>
      <c r="AC25" s="23"/>
      <c r="AD25" s="23"/>
      <c r="AE25" s="23"/>
      <c r="AF25" s="58"/>
      <c r="AG25" s="13"/>
    </row>
    <row r="26" spans="1:33" ht="15">
      <c r="A26" s="9" t="s">
        <v>56</v>
      </c>
      <c r="B26" s="10" t="s">
        <v>19</v>
      </c>
      <c r="C26" s="23"/>
      <c r="D26" s="23">
        <v>7102</v>
      </c>
      <c r="E26" s="23">
        <v>6103</v>
      </c>
      <c r="F26" s="23">
        <v>3127</v>
      </c>
      <c r="G26" s="23">
        <v>2226</v>
      </c>
      <c r="H26" s="23">
        <v>3646</v>
      </c>
      <c r="I26" s="23"/>
      <c r="J26" s="23"/>
      <c r="K26" s="23">
        <v>5032</v>
      </c>
      <c r="L26" s="23">
        <v>3757</v>
      </c>
      <c r="M26" s="23">
        <v>2899</v>
      </c>
      <c r="N26" s="23"/>
      <c r="O26" s="23"/>
      <c r="P26" s="23"/>
      <c r="Q26" s="23"/>
      <c r="R26" s="23"/>
      <c r="S26" s="23"/>
      <c r="T26" s="23"/>
      <c r="U26" s="23"/>
      <c r="V26" s="23"/>
      <c r="W26" s="13"/>
      <c r="X26" s="23"/>
      <c r="Y26" s="23"/>
      <c r="Z26" s="23"/>
      <c r="AA26" s="23"/>
      <c r="AB26" s="23"/>
      <c r="AC26" s="23"/>
      <c r="AD26" s="23"/>
      <c r="AE26" s="23"/>
      <c r="AF26" s="58"/>
      <c r="AG26" s="13"/>
    </row>
    <row r="27" spans="1:33" ht="15">
      <c r="A27" s="9" t="s">
        <v>57</v>
      </c>
      <c r="B27" s="10" t="s">
        <v>20</v>
      </c>
      <c r="C27" s="23"/>
      <c r="D27" s="23">
        <v>3531</v>
      </c>
      <c r="E27" s="23">
        <v>1585</v>
      </c>
      <c r="F27" s="23">
        <v>2593</v>
      </c>
      <c r="G27" s="23">
        <v>8243</v>
      </c>
      <c r="H27" s="23">
        <v>2014</v>
      </c>
      <c r="I27" s="23"/>
      <c r="J27" s="23"/>
      <c r="K27" s="23">
        <v>1692</v>
      </c>
      <c r="L27" s="23">
        <v>1648</v>
      </c>
      <c r="M27" s="23">
        <v>1609</v>
      </c>
      <c r="N27" s="23"/>
      <c r="O27" s="23"/>
      <c r="P27" s="23"/>
      <c r="Q27" s="23"/>
      <c r="R27" s="23"/>
      <c r="S27" s="23"/>
      <c r="T27" s="23"/>
      <c r="U27" s="23"/>
      <c r="V27" s="23"/>
      <c r="W27" s="13"/>
      <c r="X27" s="23"/>
      <c r="Y27" s="23"/>
      <c r="Z27" s="23"/>
      <c r="AA27" s="23"/>
      <c r="AB27" s="23"/>
      <c r="AC27" s="23"/>
      <c r="AD27" s="23"/>
      <c r="AE27" s="23"/>
      <c r="AF27" s="58"/>
      <c r="AG27" s="13"/>
    </row>
    <row r="28" spans="1:33" ht="15">
      <c r="A28" s="9" t="s">
        <v>58</v>
      </c>
      <c r="B28" s="10" t="s">
        <v>21</v>
      </c>
      <c r="C28" s="23"/>
      <c r="D28" s="23">
        <v>2995</v>
      </c>
      <c r="E28" s="23">
        <v>3548</v>
      </c>
      <c r="F28" s="23">
        <v>4286</v>
      </c>
      <c r="G28" s="23">
        <v>3233</v>
      </c>
      <c r="H28" s="23">
        <v>2693</v>
      </c>
      <c r="I28" s="23"/>
      <c r="J28" s="23"/>
      <c r="K28" s="23">
        <v>6563</v>
      </c>
      <c r="L28" s="23">
        <v>5146</v>
      </c>
      <c r="M28" s="23">
        <v>2101</v>
      </c>
      <c r="N28" s="23"/>
      <c r="O28" s="23"/>
      <c r="P28" s="23"/>
      <c r="Q28" s="23"/>
      <c r="R28" s="23"/>
      <c r="S28" s="23"/>
      <c r="T28" s="23"/>
      <c r="U28" s="23"/>
      <c r="V28" s="23"/>
      <c r="W28" s="13"/>
      <c r="X28" s="23"/>
      <c r="Y28" s="23"/>
      <c r="Z28" s="23"/>
      <c r="AA28" s="23"/>
      <c r="AB28" s="23"/>
      <c r="AC28" s="23"/>
      <c r="AD28" s="23"/>
      <c r="AE28" s="23"/>
      <c r="AF28" s="58"/>
      <c r="AG28" s="13"/>
    </row>
    <row r="29" spans="1:33" ht="15">
      <c r="A29" s="9" t="s">
        <v>59</v>
      </c>
      <c r="B29" s="10" t="s">
        <v>22</v>
      </c>
      <c r="C29" s="23"/>
      <c r="D29" s="23">
        <v>2434</v>
      </c>
      <c r="E29" s="23">
        <v>2293</v>
      </c>
      <c r="F29" s="23">
        <v>2159</v>
      </c>
      <c r="G29" s="23">
        <v>2920</v>
      </c>
      <c r="H29" s="23">
        <v>2232</v>
      </c>
      <c r="I29" s="23"/>
      <c r="J29" s="23"/>
      <c r="K29" s="23">
        <v>1558</v>
      </c>
      <c r="L29" s="23">
        <v>2382</v>
      </c>
      <c r="M29" s="23">
        <v>2845</v>
      </c>
      <c r="N29" s="23"/>
      <c r="O29" s="23"/>
      <c r="P29" s="23"/>
      <c r="Q29" s="23"/>
      <c r="R29" s="23"/>
      <c r="S29" s="24"/>
      <c r="T29" s="23"/>
      <c r="U29" s="23"/>
      <c r="V29" s="23"/>
      <c r="W29" s="13"/>
      <c r="X29" s="23"/>
      <c r="Y29" s="23"/>
      <c r="Z29" s="24"/>
      <c r="AA29" s="23"/>
      <c r="AB29" s="23"/>
      <c r="AC29" s="23"/>
      <c r="AD29" s="23"/>
      <c r="AE29" s="23"/>
      <c r="AF29" s="58"/>
      <c r="AG29" s="13"/>
    </row>
    <row r="30" spans="1:33" ht="15">
      <c r="A30" s="9" t="s">
        <v>93</v>
      </c>
      <c r="B30" s="10" t="s">
        <v>94</v>
      </c>
      <c r="C30" s="24"/>
      <c r="D30" s="23">
        <v>5088</v>
      </c>
      <c r="E30" s="23">
        <v>1641</v>
      </c>
      <c r="F30" s="24">
        <v>741</v>
      </c>
      <c r="G30" s="24">
        <v>570</v>
      </c>
      <c r="H30" s="24">
        <v>476</v>
      </c>
      <c r="I30" s="24"/>
      <c r="J30" s="24"/>
      <c r="K30" s="23">
        <v>2030</v>
      </c>
      <c r="L30" s="24">
        <v>955</v>
      </c>
      <c r="M30" s="23">
        <v>1943</v>
      </c>
      <c r="N30" s="24"/>
      <c r="O30" s="24"/>
      <c r="P30" s="24"/>
      <c r="Q30" s="24"/>
      <c r="R30" s="24"/>
      <c r="S30" s="24"/>
      <c r="T30" s="24"/>
      <c r="U30" s="24"/>
      <c r="V30" s="24"/>
      <c r="W30" s="13"/>
      <c r="X30" s="24"/>
      <c r="Y30" s="24"/>
      <c r="Z30" s="24"/>
      <c r="AA30" s="24"/>
      <c r="AB30" s="24"/>
      <c r="AC30" s="24"/>
      <c r="AD30" s="24"/>
      <c r="AE30" s="24"/>
      <c r="AF30" s="59"/>
      <c r="AG30" s="13"/>
    </row>
    <row r="31" spans="1:33" ht="15">
      <c r="A31" s="9" t="s">
        <v>60</v>
      </c>
      <c r="B31" s="10" t="s">
        <v>23</v>
      </c>
      <c r="C31" s="23"/>
      <c r="D31" s="23">
        <v>1323</v>
      </c>
      <c r="E31" s="24">
        <v>928</v>
      </c>
      <c r="F31" s="24">
        <v>727</v>
      </c>
      <c r="G31" s="24">
        <v>556</v>
      </c>
      <c r="H31" s="24">
        <v>476</v>
      </c>
      <c r="I31" s="24"/>
      <c r="J31" s="23"/>
      <c r="K31" s="24">
        <v>567</v>
      </c>
      <c r="L31" s="23">
        <v>665</v>
      </c>
      <c r="M31" s="23">
        <v>3395</v>
      </c>
      <c r="N31" s="23"/>
      <c r="O31" s="23"/>
      <c r="P31" s="24"/>
      <c r="Q31" s="24"/>
      <c r="R31" s="24"/>
      <c r="S31" s="23"/>
      <c r="T31" s="23"/>
      <c r="U31" s="23"/>
      <c r="V31" s="23"/>
      <c r="W31" s="13"/>
      <c r="X31" s="23"/>
      <c r="Y31" s="23"/>
      <c r="Z31" s="23"/>
      <c r="AA31" s="24"/>
      <c r="AB31" s="23"/>
      <c r="AC31" s="23"/>
      <c r="AD31" s="23"/>
      <c r="AE31" s="23"/>
      <c r="AF31" s="58"/>
      <c r="AG31" s="13"/>
    </row>
    <row r="32" spans="1:33" ht="15">
      <c r="A32" s="9" t="s">
        <v>61</v>
      </c>
      <c r="B32" s="10" t="s">
        <v>24</v>
      </c>
      <c r="C32" s="23"/>
      <c r="D32" s="23">
        <v>3235</v>
      </c>
      <c r="E32" s="23">
        <v>3012</v>
      </c>
      <c r="F32" s="23">
        <v>4282</v>
      </c>
      <c r="G32" s="23">
        <v>2669</v>
      </c>
      <c r="H32" s="23">
        <v>3199</v>
      </c>
      <c r="I32" s="23"/>
      <c r="J32" s="23"/>
      <c r="K32" s="23">
        <v>2054</v>
      </c>
      <c r="L32" s="23">
        <v>4013</v>
      </c>
      <c r="M32" s="23">
        <v>2101</v>
      </c>
      <c r="N32" s="23"/>
      <c r="O32" s="23"/>
      <c r="P32" s="23"/>
      <c r="Q32" s="23"/>
      <c r="R32" s="23"/>
      <c r="S32" s="23"/>
      <c r="T32" s="23"/>
      <c r="U32" s="23"/>
      <c r="V32" s="23"/>
      <c r="W32" s="13"/>
      <c r="X32" s="23"/>
      <c r="Y32" s="23"/>
      <c r="Z32" s="23"/>
      <c r="AA32" s="23"/>
      <c r="AB32" s="23"/>
      <c r="AC32" s="23"/>
      <c r="AD32" s="23"/>
      <c r="AE32" s="23"/>
      <c r="AF32" s="58"/>
      <c r="AG32" s="13"/>
    </row>
    <row r="33" spans="1:33" ht="15">
      <c r="A33" s="9" t="s">
        <v>62</v>
      </c>
      <c r="B33" s="10" t="s">
        <v>25</v>
      </c>
      <c r="C33" s="23"/>
      <c r="D33" s="24">
        <v>618</v>
      </c>
      <c r="E33" s="24">
        <v>357</v>
      </c>
      <c r="F33" s="24">
        <v>400</v>
      </c>
      <c r="G33" s="24">
        <v>294</v>
      </c>
      <c r="H33" s="24">
        <v>528</v>
      </c>
      <c r="I33" s="23"/>
      <c r="J33" s="24"/>
      <c r="K33" s="24">
        <v>299</v>
      </c>
      <c r="L33" s="23">
        <v>1380</v>
      </c>
      <c r="M33" s="24">
        <v>289</v>
      </c>
      <c r="N33" s="24"/>
      <c r="O33" s="24"/>
      <c r="P33" s="24"/>
      <c r="Q33" s="24"/>
      <c r="R33" s="24"/>
      <c r="S33" s="24"/>
      <c r="T33" s="24"/>
      <c r="U33" s="24"/>
      <c r="V33" s="24"/>
      <c r="W33" s="13"/>
      <c r="X33" s="24"/>
      <c r="Y33" s="24"/>
      <c r="Z33" s="24"/>
      <c r="AA33" s="24"/>
      <c r="AB33" s="24"/>
      <c r="AC33" s="24"/>
      <c r="AD33" s="24"/>
      <c r="AE33" s="24"/>
      <c r="AF33" s="59"/>
      <c r="AG33" s="13"/>
    </row>
    <row r="34" spans="1:33" ht="15">
      <c r="A34" s="9" t="s">
        <v>63</v>
      </c>
      <c r="B34" s="10" t="s">
        <v>26</v>
      </c>
      <c r="C34" s="23"/>
      <c r="D34" s="23">
        <v>9607</v>
      </c>
      <c r="E34" s="23">
        <v>11682</v>
      </c>
      <c r="F34" s="23">
        <v>12878</v>
      </c>
      <c r="G34" s="23">
        <v>9333</v>
      </c>
      <c r="H34" s="23">
        <v>10030</v>
      </c>
      <c r="I34" s="23"/>
      <c r="J34" s="23"/>
      <c r="K34" s="23">
        <v>8056</v>
      </c>
      <c r="L34" s="23">
        <v>7293</v>
      </c>
      <c r="M34" s="23">
        <v>7992</v>
      </c>
      <c r="N34" s="23"/>
      <c r="O34" s="23"/>
      <c r="P34" s="23"/>
      <c r="Q34" s="23"/>
      <c r="R34" s="23"/>
      <c r="S34" s="23"/>
      <c r="T34" s="23"/>
      <c r="U34" s="23"/>
      <c r="V34" s="23"/>
      <c r="W34" s="13"/>
      <c r="X34" s="23"/>
      <c r="Y34" s="23"/>
      <c r="Z34" s="23"/>
      <c r="AA34" s="23"/>
      <c r="AB34" s="23"/>
      <c r="AC34" s="23"/>
      <c r="AD34" s="23"/>
      <c r="AE34" s="23"/>
      <c r="AF34" s="58"/>
      <c r="AG34" s="13"/>
    </row>
    <row r="35" spans="1:33" ht="15">
      <c r="A35" s="9" t="s">
        <v>64</v>
      </c>
      <c r="B35" s="10" t="s">
        <v>27</v>
      </c>
      <c r="C35" s="24"/>
      <c r="D35" s="24">
        <v>320</v>
      </c>
      <c r="E35" s="24">
        <v>372</v>
      </c>
      <c r="F35" s="24">
        <v>281</v>
      </c>
      <c r="G35" s="24">
        <v>141</v>
      </c>
      <c r="H35" s="24">
        <v>616</v>
      </c>
      <c r="I35" s="24"/>
      <c r="J35" s="24"/>
      <c r="K35" s="24">
        <v>139</v>
      </c>
      <c r="L35" s="24">
        <v>169</v>
      </c>
      <c r="M35" s="24">
        <v>520</v>
      </c>
      <c r="N35" s="24"/>
      <c r="O35" s="24"/>
      <c r="P35" s="24"/>
      <c r="Q35" s="24"/>
      <c r="R35" s="24"/>
      <c r="S35" s="24"/>
      <c r="T35" s="24"/>
      <c r="U35" s="24"/>
      <c r="V35" s="24"/>
      <c r="W35" s="13"/>
      <c r="X35" s="24"/>
      <c r="Y35" s="24"/>
      <c r="Z35" s="24"/>
      <c r="AA35" s="24"/>
      <c r="AB35" s="24"/>
      <c r="AC35" s="24"/>
      <c r="AD35" s="24"/>
      <c r="AE35" s="24"/>
      <c r="AF35" s="59"/>
      <c r="AG35" s="13"/>
    </row>
    <row r="36" spans="1:33" ht="15">
      <c r="A36" s="9" t="s">
        <v>65</v>
      </c>
      <c r="B36" s="10" t="s">
        <v>28</v>
      </c>
      <c r="C36" s="23"/>
      <c r="D36" s="23">
        <v>8203</v>
      </c>
      <c r="E36" s="23">
        <v>6802</v>
      </c>
      <c r="F36" s="23">
        <v>5778</v>
      </c>
      <c r="G36" s="23">
        <v>5528</v>
      </c>
      <c r="H36" s="23">
        <v>6771</v>
      </c>
      <c r="I36" s="23"/>
      <c r="J36" s="23"/>
      <c r="K36" s="23">
        <v>9408</v>
      </c>
      <c r="L36" s="23">
        <v>6742</v>
      </c>
      <c r="M36" s="23">
        <v>7844</v>
      </c>
      <c r="N36" s="23"/>
      <c r="O36" s="23"/>
      <c r="P36" s="23"/>
      <c r="Q36" s="23"/>
      <c r="R36" s="23"/>
      <c r="S36" s="23"/>
      <c r="T36" s="23"/>
      <c r="U36" s="23"/>
      <c r="V36" s="23"/>
      <c r="W36" s="13"/>
      <c r="X36" s="23"/>
      <c r="Y36" s="23"/>
      <c r="Z36" s="23"/>
      <c r="AA36" s="23"/>
      <c r="AB36" s="23"/>
      <c r="AC36" s="23"/>
      <c r="AD36" s="23"/>
      <c r="AE36" s="23"/>
      <c r="AF36" s="58"/>
      <c r="AG36" s="13"/>
    </row>
    <row r="37" spans="1:33" ht="15">
      <c r="A37" s="9" t="s">
        <v>66</v>
      </c>
      <c r="B37" s="10" t="s">
        <v>29</v>
      </c>
      <c r="C37" s="23"/>
      <c r="D37" s="23">
        <v>4041</v>
      </c>
      <c r="E37" s="23">
        <v>3408</v>
      </c>
      <c r="F37" s="23">
        <v>2860</v>
      </c>
      <c r="G37" s="23">
        <v>2881</v>
      </c>
      <c r="H37" s="23">
        <v>2770</v>
      </c>
      <c r="I37" s="23"/>
      <c r="J37" s="23"/>
      <c r="K37" s="23">
        <v>3025</v>
      </c>
      <c r="L37" s="23">
        <v>1315</v>
      </c>
      <c r="M37" s="23">
        <v>2464</v>
      </c>
      <c r="N37" s="24"/>
      <c r="O37" s="23"/>
      <c r="P37" s="23"/>
      <c r="Q37" s="23"/>
      <c r="R37" s="23"/>
      <c r="S37" s="23"/>
      <c r="T37" s="23"/>
      <c r="U37" s="23"/>
      <c r="V37" s="23"/>
      <c r="W37" s="13"/>
      <c r="X37" s="23"/>
      <c r="Y37" s="23"/>
      <c r="Z37" s="23"/>
      <c r="AA37" s="23"/>
      <c r="AB37" s="23"/>
      <c r="AC37" s="23"/>
      <c r="AD37" s="23"/>
      <c r="AE37" s="23"/>
      <c r="AF37" s="58"/>
      <c r="AG37" s="13"/>
    </row>
    <row r="38" spans="1:33" ht="15">
      <c r="A38" s="9" t="s">
        <v>67</v>
      </c>
      <c r="B38" s="10" t="s">
        <v>30</v>
      </c>
      <c r="C38" s="23"/>
      <c r="D38" s="23">
        <v>4099</v>
      </c>
      <c r="E38" s="23">
        <v>2741</v>
      </c>
      <c r="F38" s="23">
        <v>7028</v>
      </c>
      <c r="G38" s="23">
        <v>3897</v>
      </c>
      <c r="H38" s="23">
        <v>3704</v>
      </c>
      <c r="I38" s="23"/>
      <c r="J38" s="23"/>
      <c r="K38" s="23">
        <v>2512</v>
      </c>
      <c r="L38" s="23">
        <v>1974</v>
      </c>
      <c r="M38" s="23">
        <v>2529</v>
      </c>
      <c r="N38" s="23"/>
      <c r="O38" s="23"/>
      <c r="P38" s="23"/>
      <c r="Q38" s="23"/>
      <c r="R38" s="23"/>
      <c r="S38" s="23"/>
      <c r="T38" s="23"/>
      <c r="U38" s="23"/>
      <c r="V38" s="23"/>
      <c r="W38" s="13"/>
      <c r="X38" s="23"/>
      <c r="Y38" s="23"/>
      <c r="Z38" s="23"/>
      <c r="AA38" s="24"/>
      <c r="AB38" s="23"/>
      <c r="AC38" s="23"/>
      <c r="AD38" s="23"/>
      <c r="AE38" s="23"/>
      <c r="AF38" s="58"/>
      <c r="AG38" s="13"/>
    </row>
    <row r="39" spans="1:33" ht="15">
      <c r="A39" s="9" t="s">
        <v>68</v>
      </c>
      <c r="B39" s="10" t="s">
        <v>31</v>
      </c>
      <c r="C39" s="23"/>
      <c r="D39" s="23">
        <v>3765</v>
      </c>
      <c r="E39" s="23">
        <v>1010</v>
      </c>
      <c r="F39" s="23">
        <v>1102</v>
      </c>
      <c r="G39" s="23">
        <v>1303</v>
      </c>
      <c r="H39" s="23">
        <v>1627</v>
      </c>
      <c r="I39" s="23"/>
      <c r="J39" s="23"/>
      <c r="K39" s="24">
        <v>754</v>
      </c>
      <c r="L39" s="23">
        <v>1582</v>
      </c>
      <c r="M39" s="23">
        <v>1060</v>
      </c>
      <c r="N39" s="23"/>
      <c r="O39" s="23"/>
      <c r="P39" s="23"/>
      <c r="Q39" s="23"/>
      <c r="R39" s="23"/>
      <c r="S39" s="24"/>
      <c r="T39" s="24"/>
      <c r="U39" s="23"/>
      <c r="V39" s="23"/>
      <c r="W39" s="13"/>
      <c r="X39" s="23"/>
      <c r="Y39" s="23"/>
      <c r="Z39" s="23"/>
      <c r="AA39" s="24"/>
      <c r="AB39" s="24"/>
      <c r="AC39" s="23"/>
      <c r="AD39" s="23"/>
      <c r="AE39" s="23"/>
      <c r="AF39" s="59"/>
      <c r="AG39" s="13"/>
    </row>
    <row r="40" spans="1:33" ht="15">
      <c r="A40" s="9" t="s">
        <v>69</v>
      </c>
      <c r="B40" s="10" t="s">
        <v>32</v>
      </c>
      <c r="C40" s="23"/>
      <c r="D40" s="23">
        <v>4830</v>
      </c>
      <c r="E40" s="23">
        <v>3017</v>
      </c>
      <c r="F40" s="23">
        <v>3695</v>
      </c>
      <c r="G40" s="23">
        <v>4433</v>
      </c>
      <c r="H40" s="23">
        <v>4186</v>
      </c>
      <c r="I40" s="23"/>
      <c r="J40" s="23"/>
      <c r="K40" s="23">
        <v>4276</v>
      </c>
      <c r="L40" s="23">
        <v>3146</v>
      </c>
      <c r="M40" s="23">
        <v>5058</v>
      </c>
      <c r="N40" s="23"/>
      <c r="O40" s="23"/>
      <c r="P40" s="23"/>
      <c r="Q40" s="23"/>
      <c r="R40" s="23"/>
      <c r="S40" s="23"/>
      <c r="T40" s="23"/>
      <c r="U40" s="23"/>
      <c r="V40" s="23"/>
      <c r="W40" s="13"/>
      <c r="X40" s="23"/>
      <c r="Y40" s="23"/>
      <c r="Z40" s="23"/>
      <c r="AA40" s="23"/>
      <c r="AB40" s="23"/>
      <c r="AC40" s="23"/>
      <c r="AD40" s="23"/>
      <c r="AE40" s="23"/>
      <c r="AF40" s="58"/>
      <c r="AG40" s="13"/>
    </row>
    <row r="41" spans="1:33" ht="15">
      <c r="A41" s="9" t="s">
        <v>79</v>
      </c>
      <c r="B41" s="10" t="s">
        <v>33</v>
      </c>
      <c r="C41" s="23"/>
      <c r="D41" s="23">
        <v>3578</v>
      </c>
      <c r="E41" s="23">
        <v>4372</v>
      </c>
      <c r="F41" s="23">
        <v>5316</v>
      </c>
      <c r="G41" s="23">
        <v>3377</v>
      </c>
      <c r="H41" s="23">
        <v>5202</v>
      </c>
      <c r="I41" s="23"/>
      <c r="J41" s="23"/>
      <c r="K41" s="23">
        <v>3233</v>
      </c>
      <c r="L41" s="23">
        <v>4563</v>
      </c>
      <c r="M41" s="23">
        <v>2989</v>
      </c>
      <c r="N41" s="23"/>
      <c r="O41" s="23"/>
      <c r="P41" s="23"/>
      <c r="Q41" s="23"/>
      <c r="R41" s="23"/>
      <c r="S41" s="23"/>
      <c r="T41" s="23"/>
      <c r="U41" s="23"/>
      <c r="V41" s="23"/>
      <c r="W41" s="13"/>
      <c r="X41" s="23"/>
      <c r="Y41" s="23"/>
      <c r="Z41" s="23"/>
      <c r="AA41" s="23"/>
      <c r="AB41" s="23"/>
      <c r="AC41" s="23"/>
      <c r="AD41" s="23"/>
      <c r="AE41" s="23"/>
      <c r="AF41" s="58"/>
      <c r="AG41" s="13"/>
    </row>
    <row r="42" spans="1:33" ht="15">
      <c r="A42" s="9" t="s">
        <v>70</v>
      </c>
      <c r="B42" s="10" t="s">
        <v>34</v>
      </c>
      <c r="C42" s="23"/>
      <c r="D42" s="23">
        <v>4053</v>
      </c>
      <c r="E42" s="23">
        <v>3501</v>
      </c>
      <c r="F42" s="23">
        <v>3670</v>
      </c>
      <c r="G42" s="23">
        <v>3176</v>
      </c>
      <c r="H42" s="23">
        <v>3378</v>
      </c>
      <c r="I42" s="23"/>
      <c r="J42" s="23"/>
      <c r="K42" s="23">
        <v>2467</v>
      </c>
      <c r="L42" s="23">
        <v>5408</v>
      </c>
      <c r="M42" s="23">
        <v>3986</v>
      </c>
      <c r="N42" s="23"/>
      <c r="O42" s="23"/>
      <c r="P42" s="23"/>
      <c r="Q42" s="23"/>
      <c r="R42" s="23"/>
      <c r="S42" s="23"/>
      <c r="T42" s="23"/>
      <c r="U42" s="23"/>
      <c r="V42" s="23"/>
      <c r="W42" s="13"/>
      <c r="X42" s="23"/>
      <c r="Y42" s="23"/>
      <c r="Z42" s="23"/>
      <c r="AA42" s="23"/>
      <c r="AB42" s="23"/>
      <c r="AC42" s="23"/>
      <c r="AD42" s="23"/>
      <c r="AE42" s="23"/>
      <c r="AF42" s="58"/>
      <c r="AG42" s="13"/>
    </row>
    <row r="43" spans="1:33" ht="15">
      <c r="A43" s="9" t="s">
        <v>71</v>
      </c>
      <c r="B43" s="10" t="s">
        <v>35</v>
      </c>
      <c r="C43" s="23"/>
      <c r="D43" s="23">
        <v>1246</v>
      </c>
      <c r="E43" s="23">
        <v>1364</v>
      </c>
      <c r="F43" s="23">
        <v>2356</v>
      </c>
      <c r="G43" s="23">
        <v>1412</v>
      </c>
      <c r="H43" s="23">
        <v>1471</v>
      </c>
      <c r="I43" s="23"/>
      <c r="J43" s="23"/>
      <c r="K43" s="24">
        <v>661</v>
      </c>
      <c r="L43" s="23">
        <v>975</v>
      </c>
      <c r="M43" s="23">
        <v>1194</v>
      </c>
      <c r="N43" s="23"/>
      <c r="O43" s="23"/>
      <c r="P43" s="23"/>
      <c r="Q43" s="23"/>
      <c r="R43" s="23"/>
      <c r="S43" s="23"/>
      <c r="T43" s="23"/>
      <c r="U43" s="23"/>
      <c r="V43" s="23"/>
      <c r="W43" s="13"/>
      <c r="X43" s="23"/>
      <c r="Y43" s="23"/>
      <c r="Z43" s="23"/>
      <c r="AA43" s="23"/>
      <c r="AB43" s="23"/>
      <c r="AC43" s="23"/>
      <c r="AD43" s="23"/>
      <c r="AE43" s="23"/>
      <c r="AF43" s="58"/>
      <c r="AG43" s="13"/>
    </row>
    <row r="44" spans="1:33" ht="15">
      <c r="A44" s="9" t="s">
        <v>72</v>
      </c>
      <c r="B44" s="10" t="s">
        <v>36</v>
      </c>
      <c r="C44" s="23"/>
      <c r="D44" s="23">
        <v>1633</v>
      </c>
      <c r="E44" s="23">
        <v>1933</v>
      </c>
      <c r="F44" s="23">
        <v>2151</v>
      </c>
      <c r="G44" s="23">
        <v>1292</v>
      </c>
      <c r="H44" s="23">
        <v>1215</v>
      </c>
      <c r="I44" s="23"/>
      <c r="J44" s="23"/>
      <c r="K44" s="24">
        <v>791</v>
      </c>
      <c r="L44" s="23">
        <v>1586</v>
      </c>
      <c r="M44" s="23">
        <v>1873</v>
      </c>
      <c r="N44" s="23"/>
      <c r="O44" s="23"/>
      <c r="P44" s="23"/>
      <c r="Q44" s="23"/>
      <c r="R44" s="23"/>
      <c r="S44" s="23"/>
      <c r="T44" s="23"/>
      <c r="U44" s="23"/>
      <c r="V44" s="23"/>
      <c r="W44" s="13"/>
      <c r="X44" s="23"/>
      <c r="Y44" s="24"/>
      <c r="Z44" s="23"/>
      <c r="AA44" s="23"/>
      <c r="AB44" s="23"/>
      <c r="AC44" s="24"/>
      <c r="AD44" s="23"/>
      <c r="AE44" s="24"/>
      <c r="AF44" s="58"/>
      <c r="AG44" s="13"/>
    </row>
    <row r="45" spans="1:33" ht="15">
      <c r="A45" s="9" t="s">
        <v>73</v>
      </c>
      <c r="B45" s="10" t="s">
        <v>37</v>
      </c>
      <c r="C45" s="23"/>
      <c r="D45" s="23">
        <v>1589</v>
      </c>
      <c r="E45" s="24">
        <v>902</v>
      </c>
      <c r="F45" s="23">
        <v>1488</v>
      </c>
      <c r="G45" s="23">
        <v>1132</v>
      </c>
      <c r="H45" s="23">
        <v>1852</v>
      </c>
      <c r="I45" s="24"/>
      <c r="J45" s="24"/>
      <c r="K45" s="23">
        <v>1209</v>
      </c>
      <c r="L45" s="23">
        <v>1263</v>
      </c>
      <c r="M45" s="24">
        <v>859</v>
      </c>
      <c r="N45" s="24"/>
      <c r="O45" s="23"/>
      <c r="P45" s="23"/>
      <c r="Q45" s="24"/>
      <c r="R45" s="24"/>
      <c r="S45" s="24"/>
      <c r="T45" s="24"/>
      <c r="U45" s="24"/>
      <c r="V45" s="24"/>
      <c r="W45" s="13"/>
      <c r="X45" s="23"/>
      <c r="Y45" s="23"/>
      <c r="Z45" s="24"/>
      <c r="AA45" s="24"/>
      <c r="AB45" s="23"/>
      <c r="AC45" s="23"/>
      <c r="AD45" s="23"/>
      <c r="AE45" s="24"/>
      <c r="AF45" s="58"/>
      <c r="AG45" s="13"/>
    </row>
    <row r="46" spans="1:33" ht="15">
      <c r="A46" s="87" t="s">
        <v>91</v>
      </c>
      <c r="B46" s="88"/>
      <c r="C46" s="25"/>
      <c r="D46" s="25">
        <f>SUM(D6:D45)</f>
        <v>209714</v>
      </c>
      <c r="E46" s="25">
        <f>SUM(E6:E45)</f>
        <v>185394</v>
      </c>
      <c r="F46" s="25">
        <f>SUM(F6:F45)</f>
        <v>173806</v>
      </c>
      <c r="G46" s="27">
        <f>SUM(G6:G45)</f>
        <v>155998</v>
      </c>
      <c r="H46" s="26">
        <f>SUM(H6:H45)</f>
        <v>161263</v>
      </c>
      <c r="I46" s="26"/>
      <c r="J46" s="27"/>
      <c r="K46" s="27">
        <f>SUM(K6:K45)</f>
        <v>129843</v>
      </c>
      <c r="L46" s="25">
        <f>SUM(L6:L45)</f>
        <v>168930</v>
      </c>
      <c r="M46" s="25">
        <f>SUM(M6:M45)</f>
        <v>167514</v>
      </c>
      <c r="N46" s="25"/>
      <c r="O46" s="26"/>
      <c r="P46" s="26"/>
      <c r="Q46" s="26"/>
      <c r="R46" s="26"/>
      <c r="S46" s="27"/>
      <c r="T46" s="27"/>
      <c r="U46" s="27"/>
      <c r="V46" s="27"/>
      <c r="W46" s="16"/>
      <c r="X46" s="27"/>
      <c r="Y46" s="27"/>
      <c r="Z46" s="27"/>
      <c r="AA46" s="25"/>
      <c r="AB46" s="25"/>
      <c r="AC46" s="25"/>
      <c r="AD46" s="25"/>
      <c r="AE46" s="25"/>
      <c r="AF46" s="60"/>
      <c r="AG46" s="13"/>
    </row>
    <row r="47" spans="1:33" ht="15">
      <c r="A47" s="1"/>
      <c r="B47" s="1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20"/>
      <c r="Y47" s="20"/>
      <c r="Z47" s="20"/>
      <c r="AA47" s="20"/>
      <c r="AB47" s="20"/>
      <c r="AC47" s="20"/>
      <c r="AD47" s="20"/>
      <c r="AE47" s="20"/>
      <c r="AF47" s="53"/>
      <c r="AG47" s="13"/>
    </row>
    <row r="48" spans="1:33" ht="15">
      <c r="A48" s="1"/>
      <c r="B48" s="1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53"/>
      <c r="AG48" s="13"/>
    </row>
    <row r="49" spans="1:33" ht="15">
      <c r="A49" s="1"/>
      <c r="B49" s="1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53"/>
      <c r="AG49" s="13"/>
    </row>
    <row r="50" spans="1:33" ht="15">
      <c r="A50" s="1"/>
      <c r="B50" s="1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53"/>
      <c r="AG50" s="13"/>
    </row>
    <row r="51" spans="1:33" ht="15">
      <c r="A51" s="1"/>
      <c r="B51" s="1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53"/>
      <c r="AG51" s="13"/>
    </row>
    <row r="52" spans="1:33" ht="15">
      <c r="A52" s="1"/>
      <c r="B52" s="1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53"/>
      <c r="AG52" s="13"/>
    </row>
  </sheetData>
  <sheetProtection/>
  <mergeCells count="3">
    <mergeCell ref="A2:AF2"/>
    <mergeCell ref="A1:AF1"/>
    <mergeCell ref="A46:B46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52"/>
  <sheetViews>
    <sheetView zoomScalePageLayoutView="0" workbookViewId="0" topLeftCell="A1">
      <selection activeCell="N44" sqref="N44"/>
    </sheetView>
  </sheetViews>
  <sheetFormatPr defaultColWidth="9.140625" defaultRowHeight="15"/>
  <cols>
    <col min="1" max="1" width="27.8515625" style="0" customWidth="1"/>
    <col min="3" max="3" width="10.140625" style="0" customWidth="1"/>
    <col min="4" max="4" width="9.57421875" style="0" bestFit="1" customWidth="1"/>
    <col min="12" max="12" width="9.140625" style="0" customWidth="1"/>
  </cols>
  <sheetData>
    <row r="1" spans="1:32" ht="18.75">
      <c r="A1" s="86" t="s">
        <v>95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</row>
    <row r="2" spans="1:33" ht="15">
      <c r="A2" s="84" t="s">
        <v>92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5"/>
    </row>
    <row r="3" spans="1:33" ht="15">
      <c r="A3" s="1"/>
      <c r="B3" s="1"/>
      <c r="C3" s="2" t="s">
        <v>40</v>
      </c>
      <c r="D3" s="2" t="s">
        <v>40</v>
      </c>
      <c r="E3" s="2" t="s">
        <v>40</v>
      </c>
      <c r="F3" s="2" t="s">
        <v>40</v>
      </c>
      <c r="G3" s="2" t="s">
        <v>40</v>
      </c>
      <c r="H3" s="2" t="s">
        <v>40</v>
      </c>
      <c r="I3" s="2" t="s">
        <v>40</v>
      </c>
      <c r="J3" s="2" t="s">
        <v>40</v>
      </c>
      <c r="K3" s="2" t="s">
        <v>40</v>
      </c>
      <c r="L3" s="2" t="s">
        <v>40</v>
      </c>
      <c r="M3" s="2" t="s">
        <v>40</v>
      </c>
      <c r="N3" s="2" t="s">
        <v>40</v>
      </c>
      <c r="O3" s="2" t="s">
        <v>40</v>
      </c>
      <c r="P3" s="2" t="s">
        <v>40</v>
      </c>
      <c r="Q3" s="2" t="s">
        <v>40</v>
      </c>
      <c r="R3" s="2" t="s">
        <v>40</v>
      </c>
      <c r="S3" s="2" t="s">
        <v>40</v>
      </c>
      <c r="T3" s="2" t="s">
        <v>40</v>
      </c>
      <c r="U3" s="2" t="s">
        <v>40</v>
      </c>
      <c r="V3" s="2" t="s">
        <v>40</v>
      </c>
      <c r="W3" s="2" t="s">
        <v>40</v>
      </c>
      <c r="X3" s="2" t="s">
        <v>40</v>
      </c>
      <c r="Y3" s="2" t="s">
        <v>40</v>
      </c>
      <c r="Z3" s="2" t="s">
        <v>40</v>
      </c>
      <c r="AA3" s="2" t="s">
        <v>40</v>
      </c>
      <c r="AB3" s="2" t="s">
        <v>40</v>
      </c>
      <c r="AC3" s="2" t="s">
        <v>40</v>
      </c>
      <c r="AD3" s="2" t="s">
        <v>40</v>
      </c>
      <c r="AE3" s="2" t="s">
        <v>40</v>
      </c>
      <c r="AF3" s="51" t="s">
        <v>40</v>
      </c>
      <c r="AG3" s="57" t="s">
        <v>40</v>
      </c>
    </row>
    <row r="4" spans="1:33" ht="15">
      <c r="A4" s="2" t="s">
        <v>81</v>
      </c>
      <c r="B4" s="2" t="s">
        <v>38</v>
      </c>
      <c r="C4" s="2" t="s">
        <v>90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 t="s">
        <v>89</v>
      </c>
      <c r="J4" s="2" t="s">
        <v>90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 t="s">
        <v>89</v>
      </c>
      <c r="Q4" s="2" t="s">
        <v>90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 t="s">
        <v>89</v>
      </c>
      <c r="X4" s="2" t="s">
        <v>90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 t="s">
        <v>89</v>
      </c>
      <c r="AE4" s="2" t="s">
        <v>90</v>
      </c>
      <c r="AF4" s="51">
        <v>30</v>
      </c>
      <c r="AG4" s="57">
        <v>31</v>
      </c>
    </row>
    <row r="5" spans="1:33" ht="1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5"/>
      <c r="AG5" s="56"/>
    </row>
    <row r="6" spans="1:33" ht="15">
      <c r="A6" s="9" t="s">
        <v>42</v>
      </c>
      <c r="B6" s="10" t="s">
        <v>0</v>
      </c>
      <c r="C6" s="69"/>
      <c r="D6" s="69">
        <v>44.1</v>
      </c>
      <c r="E6" s="70">
        <v>44.18</v>
      </c>
      <c r="F6" s="71">
        <v>43.87</v>
      </c>
      <c r="G6" s="72">
        <v>44.12</v>
      </c>
      <c r="H6" s="73">
        <v>44.1</v>
      </c>
      <c r="I6" s="22"/>
      <c r="J6" s="22"/>
      <c r="K6" s="74">
        <v>44.15</v>
      </c>
      <c r="L6" s="74">
        <v>43.53</v>
      </c>
      <c r="M6" s="94">
        <v>42.09</v>
      </c>
      <c r="N6" s="29"/>
      <c r="O6" s="38"/>
      <c r="P6" s="39"/>
      <c r="Q6" s="40"/>
      <c r="R6" s="41"/>
      <c r="S6" s="21"/>
      <c r="T6" s="21"/>
      <c r="U6" s="43"/>
      <c r="V6" s="42"/>
      <c r="W6" s="13"/>
      <c r="X6" s="24"/>
      <c r="Y6" s="47"/>
      <c r="Z6" s="21"/>
      <c r="AA6" s="21"/>
      <c r="AB6" s="48"/>
      <c r="AC6" s="49"/>
      <c r="AD6" s="24"/>
      <c r="AE6" s="50"/>
      <c r="AF6" s="52"/>
      <c r="AG6" s="13"/>
    </row>
    <row r="7" spans="1:33" ht="15">
      <c r="A7" s="9" t="s">
        <v>43</v>
      </c>
      <c r="B7" s="10" t="s">
        <v>1</v>
      </c>
      <c r="C7" s="69"/>
      <c r="D7" s="69">
        <v>26</v>
      </c>
      <c r="E7" s="70">
        <v>26.6</v>
      </c>
      <c r="F7" s="71">
        <v>26.85</v>
      </c>
      <c r="G7" s="72">
        <v>26.93</v>
      </c>
      <c r="H7" s="73">
        <v>26.57</v>
      </c>
      <c r="I7" s="22"/>
      <c r="J7" s="22"/>
      <c r="K7" s="74">
        <v>26.48</v>
      </c>
      <c r="L7" s="74">
        <v>26.05</v>
      </c>
      <c r="M7" s="94">
        <v>24.71</v>
      </c>
      <c r="N7" s="29"/>
      <c r="O7" s="38"/>
      <c r="P7" s="39"/>
      <c r="Q7" s="40"/>
      <c r="R7" s="41"/>
      <c r="S7" s="21"/>
      <c r="T7" s="21"/>
      <c r="U7" s="43"/>
      <c r="V7" s="42"/>
      <c r="W7" s="13"/>
      <c r="X7" s="24"/>
      <c r="Y7" s="47"/>
      <c r="Z7" s="21"/>
      <c r="AA7" s="21"/>
      <c r="AB7" s="48"/>
      <c r="AC7" s="49"/>
      <c r="AD7" s="24"/>
      <c r="AE7" s="50"/>
      <c r="AF7" s="52"/>
      <c r="AG7" s="13"/>
    </row>
    <row r="8" spans="1:33" ht="15">
      <c r="A8" s="9" t="s">
        <v>74</v>
      </c>
      <c r="B8" s="10" t="s">
        <v>2</v>
      </c>
      <c r="C8" s="69"/>
      <c r="D8" s="69">
        <v>29.75</v>
      </c>
      <c r="E8" s="70">
        <v>30.08</v>
      </c>
      <c r="F8" s="71">
        <v>30.45</v>
      </c>
      <c r="G8" s="72">
        <v>30.47</v>
      </c>
      <c r="H8" s="73">
        <v>30.47</v>
      </c>
      <c r="I8" s="22"/>
      <c r="J8" s="22"/>
      <c r="K8" s="74">
        <v>30.1</v>
      </c>
      <c r="L8" s="74">
        <v>30.2</v>
      </c>
      <c r="M8" s="94">
        <v>29</v>
      </c>
      <c r="N8" s="29"/>
      <c r="O8" s="38"/>
      <c r="P8" s="39"/>
      <c r="Q8" s="40"/>
      <c r="R8" s="41"/>
      <c r="S8" s="21"/>
      <c r="T8" s="21"/>
      <c r="U8" s="43"/>
      <c r="V8" s="42"/>
      <c r="W8" s="13"/>
      <c r="X8" s="24"/>
      <c r="Y8" s="47"/>
      <c r="Z8" s="21"/>
      <c r="AA8" s="21"/>
      <c r="AB8" s="48"/>
      <c r="AC8" s="49"/>
      <c r="AD8" s="24"/>
      <c r="AE8" s="50"/>
      <c r="AF8" s="52"/>
      <c r="AG8" s="13"/>
    </row>
    <row r="9" spans="1:33" ht="15">
      <c r="A9" s="9" t="s">
        <v>44</v>
      </c>
      <c r="B9" s="10" t="s">
        <v>3</v>
      </c>
      <c r="C9" s="69"/>
      <c r="D9" s="69">
        <v>49.85</v>
      </c>
      <c r="E9" s="70">
        <v>50.3</v>
      </c>
      <c r="F9" s="71">
        <v>51.92</v>
      </c>
      <c r="G9" s="72">
        <v>51.39</v>
      </c>
      <c r="H9" s="73">
        <v>50.5</v>
      </c>
      <c r="I9" s="22"/>
      <c r="J9" s="22"/>
      <c r="K9" s="74">
        <v>50.13</v>
      </c>
      <c r="L9" s="74">
        <v>49.6</v>
      </c>
      <c r="M9" s="94">
        <v>48</v>
      </c>
      <c r="N9" s="29"/>
      <c r="O9" s="38"/>
      <c r="P9" s="39"/>
      <c r="Q9" s="40"/>
      <c r="R9" s="41"/>
      <c r="S9" s="21"/>
      <c r="T9" s="21"/>
      <c r="U9" s="43"/>
      <c r="V9" s="42"/>
      <c r="W9" s="13"/>
      <c r="X9" s="24"/>
      <c r="Y9" s="47"/>
      <c r="Z9" s="21"/>
      <c r="AA9" s="21"/>
      <c r="AB9" s="48"/>
      <c r="AC9" s="49"/>
      <c r="AD9" s="24"/>
      <c r="AE9" s="50"/>
      <c r="AF9" s="52"/>
      <c r="AG9" s="13"/>
    </row>
    <row r="10" spans="1:33" ht="15">
      <c r="A10" s="9" t="s">
        <v>45</v>
      </c>
      <c r="B10" s="10" t="s">
        <v>41</v>
      </c>
      <c r="C10" s="69"/>
      <c r="D10" s="69">
        <v>30.63</v>
      </c>
      <c r="E10" s="70">
        <v>29.45</v>
      </c>
      <c r="F10" s="71">
        <v>29.53</v>
      </c>
      <c r="G10" s="72">
        <v>29.34</v>
      </c>
      <c r="H10" s="73">
        <v>29.53</v>
      </c>
      <c r="I10" s="22"/>
      <c r="J10" s="22"/>
      <c r="K10" s="74">
        <v>28.98</v>
      </c>
      <c r="L10" s="74">
        <v>29.15</v>
      </c>
      <c r="M10" s="94">
        <v>28.34</v>
      </c>
      <c r="N10" s="29"/>
      <c r="O10" s="38"/>
      <c r="P10" s="39"/>
      <c r="Q10" s="40"/>
      <c r="R10" s="41"/>
      <c r="S10" s="21"/>
      <c r="T10" s="21"/>
      <c r="U10" s="43"/>
      <c r="V10" s="42"/>
      <c r="W10" s="13"/>
      <c r="X10" s="24"/>
      <c r="Y10" s="47"/>
      <c r="Z10" s="21"/>
      <c r="AA10" s="21"/>
      <c r="AB10" s="48"/>
      <c r="AC10" s="49"/>
      <c r="AD10" s="24"/>
      <c r="AE10" s="50"/>
      <c r="AF10" s="52"/>
      <c r="AG10" s="13"/>
    </row>
    <row r="11" spans="1:33" ht="15">
      <c r="A11" s="9" t="s">
        <v>46</v>
      </c>
      <c r="B11" s="10" t="s">
        <v>4</v>
      </c>
      <c r="C11" s="69"/>
      <c r="D11" s="69">
        <v>25.27</v>
      </c>
      <c r="E11" s="70">
        <v>24.09</v>
      </c>
      <c r="F11" s="71">
        <v>23.87</v>
      </c>
      <c r="G11" s="72">
        <v>23.43</v>
      </c>
      <c r="H11" s="73">
        <v>24.01</v>
      </c>
      <c r="I11" s="22"/>
      <c r="J11" s="22"/>
      <c r="K11" s="74">
        <v>23.76</v>
      </c>
      <c r="L11" s="74">
        <v>24.3</v>
      </c>
      <c r="M11" s="94">
        <v>23.89</v>
      </c>
      <c r="N11" s="29"/>
      <c r="O11" s="38"/>
      <c r="P11" s="39"/>
      <c r="Q11" s="40"/>
      <c r="R11" s="41"/>
      <c r="S11" s="21"/>
      <c r="T11" s="21"/>
      <c r="U11" s="43"/>
      <c r="V11" s="42"/>
      <c r="W11" s="13"/>
      <c r="X11" s="24"/>
      <c r="Y11" s="47"/>
      <c r="Z11" s="21"/>
      <c r="AA11" s="21"/>
      <c r="AB11" s="48"/>
      <c r="AC11" s="49"/>
      <c r="AD11" s="24"/>
      <c r="AE11" s="50"/>
      <c r="AF11" s="52"/>
      <c r="AG11" s="13"/>
    </row>
    <row r="12" spans="1:33" ht="15">
      <c r="A12" s="9" t="s">
        <v>47</v>
      </c>
      <c r="B12" s="10" t="s">
        <v>5</v>
      </c>
      <c r="C12" s="69"/>
      <c r="D12" s="69">
        <v>11.54</v>
      </c>
      <c r="E12" s="70">
        <v>11.6</v>
      </c>
      <c r="F12" s="71">
        <v>11.8</v>
      </c>
      <c r="G12" s="72">
        <v>11.62</v>
      </c>
      <c r="H12" s="73">
        <v>11.64</v>
      </c>
      <c r="I12" s="22"/>
      <c r="J12" s="22"/>
      <c r="K12" s="74">
        <v>11.67</v>
      </c>
      <c r="L12" s="74">
        <v>11.49</v>
      </c>
      <c r="M12" s="94">
        <v>11</v>
      </c>
      <c r="N12" s="29"/>
      <c r="O12" s="38"/>
      <c r="P12" s="39"/>
      <c r="Q12" s="40"/>
      <c r="R12" s="41"/>
      <c r="S12" s="21"/>
      <c r="T12" s="21"/>
      <c r="U12" s="43"/>
      <c r="V12" s="42"/>
      <c r="W12" s="13"/>
      <c r="X12" s="24"/>
      <c r="Y12" s="47"/>
      <c r="Z12" s="21"/>
      <c r="AA12" s="21"/>
      <c r="AB12" s="48"/>
      <c r="AC12" s="49"/>
      <c r="AD12" s="24"/>
      <c r="AE12" s="50"/>
      <c r="AF12" s="52"/>
      <c r="AG12" s="13"/>
    </row>
    <row r="13" spans="1:33" ht="15">
      <c r="A13" s="9" t="s">
        <v>48</v>
      </c>
      <c r="B13" s="10" t="s">
        <v>6</v>
      </c>
      <c r="C13" s="69"/>
      <c r="D13" s="69">
        <v>16.87</v>
      </c>
      <c r="E13" s="70">
        <v>16.91</v>
      </c>
      <c r="F13" s="71">
        <v>16.69</v>
      </c>
      <c r="G13" s="72">
        <v>16.6</v>
      </c>
      <c r="H13" s="73">
        <v>16.57</v>
      </c>
      <c r="I13" s="22"/>
      <c r="J13" s="22"/>
      <c r="K13" s="74">
        <v>16.72</v>
      </c>
      <c r="L13" s="74">
        <v>16.56</v>
      </c>
      <c r="M13" s="94">
        <v>15.94</v>
      </c>
      <c r="N13" s="29"/>
      <c r="O13" s="38"/>
      <c r="P13" s="39"/>
      <c r="Q13" s="40"/>
      <c r="R13" s="41"/>
      <c r="S13" s="21"/>
      <c r="T13" s="21"/>
      <c r="U13" s="43"/>
      <c r="V13" s="42"/>
      <c r="W13" s="13"/>
      <c r="X13" s="24"/>
      <c r="Y13" s="47"/>
      <c r="Z13" s="21"/>
      <c r="AA13" s="21"/>
      <c r="AB13" s="48"/>
      <c r="AC13" s="49"/>
      <c r="AD13" s="24"/>
      <c r="AE13" s="50"/>
      <c r="AF13" s="52"/>
      <c r="AG13" s="13"/>
    </row>
    <row r="14" spans="1:33" ht="15">
      <c r="A14" s="9" t="s">
        <v>75</v>
      </c>
      <c r="B14" s="10" t="s">
        <v>7</v>
      </c>
      <c r="C14" s="69"/>
      <c r="D14" s="69">
        <v>28.5</v>
      </c>
      <c r="E14" s="70">
        <v>29.16</v>
      </c>
      <c r="F14" s="71">
        <v>29.25</v>
      </c>
      <c r="G14" s="72">
        <v>29.39</v>
      </c>
      <c r="H14" s="73">
        <v>29.09</v>
      </c>
      <c r="I14" s="22"/>
      <c r="J14" s="22"/>
      <c r="K14" s="74">
        <v>28.75</v>
      </c>
      <c r="L14" s="74">
        <v>28.45</v>
      </c>
      <c r="M14" s="94">
        <v>27.39</v>
      </c>
      <c r="N14" s="29"/>
      <c r="O14" s="38"/>
      <c r="P14" s="39"/>
      <c r="Q14" s="40"/>
      <c r="R14" s="41"/>
      <c r="S14" s="21"/>
      <c r="T14" s="21"/>
      <c r="U14" s="43"/>
      <c r="V14" s="42"/>
      <c r="W14" s="13"/>
      <c r="X14" s="24"/>
      <c r="Y14" s="47"/>
      <c r="Z14" s="21"/>
      <c r="AA14" s="21"/>
      <c r="AB14" s="48"/>
      <c r="AC14" s="49"/>
      <c r="AD14" s="24"/>
      <c r="AE14" s="50"/>
      <c r="AF14" s="52"/>
      <c r="AG14" s="13"/>
    </row>
    <row r="15" spans="1:33" ht="15">
      <c r="A15" s="9" t="s">
        <v>76</v>
      </c>
      <c r="B15" s="10" t="s">
        <v>8</v>
      </c>
      <c r="C15" s="69"/>
      <c r="D15" s="69">
        <v>18.39</v>
      </c>
      <c r="E15" s="70">
        <v>17.97</v>
      </c>
      <c r="F15" s="71">
        <v>18.56</v>
      </c>
      <c r="G15" s="72">
        <v>18.78</v>
      </c>
      <c r="H15" s="73">
        <v>18.64</v>
      </c>
      <c r="I15" s="22"/>
      <c r="J15" s="22"/>
      <c r="K15" s="74">
        <v>18.33</v>
      </c>
      <c r="L15" s="74">
        <v>18.35</v>
      </c>
      <c r="M15" s="94">
        <v>18.16</v>
      </c>
      <c r="N15" s="29"/>
      <c r="O15" s="38"/>
      <c r="P15" s="39"/>
      <c r="Q15" s="40"/>
      <c r="R15" s="41"/>
      <c r="S15" s="21"/>
      <c r="T15" s="21"/>
      <c r="U15" s="43"/>
      <c r="V15" s="42"/>
      <c r="W15" s="13"/>
      <c r="X15" s="24"/>
      <c r="Y15" s="47"/>
      <c r="Z15" s="21"/>
      <c r="AA15" s="21"/>
      <c r="AB15" s="48"/>
      <c r="AC15" s="49"/>
      <c r="AD15" s="24"/>
      <c r="AE15" s="50"/>
      <c r="AF15" s="52"/>
      <c r="AG15" s="13"/>
    </row>
    <row r="16" spans="1:33" ht="15">
      <c r="A16" s="9" t="s">
        <v>49</v>
      </c>
      <c r="B16" s="10" t="s">
        <v>9</v>
      </c>
      <c r="C16" s="69"/>
      <c r="D16" s="69">
        <v>21.75</v>
      </c>
      <c r="E16" s="70">
        <v>21.26</v>
      </c>
      <c r="F16" s="71">
        <v>21.06</v>
      </c>
      <c r="G16" s="72">
        <v>21.07</v>
      </c>
      <c r="H16" s="73">
        <v>21</v>
      </c>
      <c r="I16" s="22"/>
      <c r="J16" s="22"/>
      <c r="K16" s="74">
        <v>20.91</v>
      </c>
      <c r="L16" s="74">
        <v>21.2</v>
      </c>
      <c r="M16" s="94">
        <v>20.5</v>
      </c>
      <c r="N16" s="29"/>
      <c r="O16" s="38"/>
      <c r="P16" s="39"/>
      <c r="Q16" s="40"/>
      <c r="R16" s="41"/>
      <c r="S16" s="21"/>
      <c r="T16" s="21"/>
      <c r="U16" s="43"/>
      <c r="V16" s="42"/>
      <c r="W16" s="13"/>
      <c r="X16" s="24"/>
      <c r="Y16" s="47"/>
      <c r="Z16" s="21"/>
      <c r="AA16" s="21"/>
      <c r="AB16" s="48"/>
      <c r="AC16" s="49"/>
      <c r="AD16" s="24"/>
      <c r="AE16" s="50"/>
      <c r="AF16" s="52"/>
      <c r="AG16" s="13"/>
    </row>
    <row r="17" spans="1:33" ht="15">
      <c r="A17" s="9" t="s">
        <v>50</v>
      </c>
      <c r="B17" s="10" t="s">
        <v>10</v>
      </c>
      <c r="C17" s="69"/>
      <c r="D17" s="69">
        <v>13.28</v>
      </c>
      <c r="E17" s="70">
        <v>13.46</v>
      </c>
      <c r="F17" s="71">
        <v>14.08</v>
      </c>
      <c r="G17" s="72">
        <v>13.88</v>
      </c>
      <c r="H17" s="73">
        <v>13.81</v>
      </c>
      <c r="I17" s="22"/>
      <c r="J17" s="22"/>
      <c r="K17" s="74">
        <v>13.56</v>
      </c>
      <c r="L17" s="74">
        <v>13.75</v>
      </c>
      <c r="M17" s="94">
        <v>13.43</v>
      </c>
      <c r="N17" s="29"/>
      <c r="O17" s="38"/>
      <c r="P17" s="39"/>
      <c r="Q17" s="40"/>
      <c r="R17" s="41"/>
      <c r="S17" s="21"/>
      <c r="T17" s="21"/>
      <c r="U17" s="43"/>
      <c r="V17" s="42"/>
      <c r="W17" s="13"/>
      <c r="X17" s="24"/>
      <c r="Y17" s="47"/>
      <c r="Z17" s="21"/>
      <c r="AA17" s="21"/>
      <c r="AB17" s="48"/>
      <c r="AC17" s="49"/>
      <c r="AD17" s="24"/>
      <c r="AE17" s="50"/>
      <c r="AF17" s="52"/>
      <c r="AG17" s="13"/>
    </row>
    <row r="18" spans="1:33" ht="15">
      <c r="A18" s="9" t="s">
        <v>77</v>
      </c>
      <c r="B18" s="10" t="s">
        <v>11</v>
      </c>
      <c r="C18" s="69"/>
      <c r="D18" s="69">
        <v>26.3</v>
      </c>
      <c r="E18" s="70">
        <v>26.17</v>
      </c>
      <c r="F18" s="71">
        <v>26.16</v>
      </c>
      <c r="G18" s="72">
        <v>26.31</v>
      </c>
      <c r="H18" s="73">
        <v>26.32</v>
      </c>
      <c r="I18" s="22"/>
      <c r="J18" s="22"/>
      <c r="K18" s="74">
        <v>26.22</v>
      </c>
      <c r="L18" s="74">
        <v>26.09</v>
      </c>
      <c r="M18" s="94">
        <v>25.85</v>
      </c>
      <c r="N18" s="29"/>
      <c r="O18" s="38"/>
      <c r="P18" s="39"/>
      <c r="Q18" s="40"/>
      <c r="R18" s="41"/>
      <c r="S18" s="21"/>
      <c r="T18" s="21"/>
      <c r="U18" s="43"/>
      <c r="V18" s="42"/>
      <c r="W18" s="13"/>
      <c r="X18" s="24"/>
      <c r="Y18" s="47"/>
      <c r="Z18" s="21"/>
      <c r="AA18" s="21"/>
      <c r="AB18" s="48"/>
      <c r="AC18" s="49"/>
      <c r="AD18" s="24"/>
      <c r="AE18" s="50"/>
      <c r="AF18" s="52"/>
      <c r="AG18" s="13"/>
    </row>
    <row r="19" spans="1:33" ht="15">
      <c r="A19" s="9" t="s">
        <v>78</v>
      </c>
      <c r="B19" s="10" t="s">
        <v>12</v>
      </c>
      <c r="C19" s="69"/>
      <c r="D19" s="69">
        <v>26.55</v>
      </c>
      <c r="E19" s="70">
        <v>25.83</v>
      </c>
      <c r="F19" s="71">
        <v>25.4</v>
      </c>
      <c r="G19" s="72">
        <v>26.3</v>
      </c>
      <c r="H19" s="73">
        <v>25.85</v>
      </c>
      <c r="I19" s="22"/>
      <c r="J19" s="22"/>
      <c r="K19" s="74">
        <v>25.62</v>
      </c>
      <c r="L19" s="74">
        <v>25.7</v>
      </c>
      <c r="M19" s="94">
        <v>25.65</v>
      </c>
      <c r="N19" s="29"/>
      <c r="O19" s="38"/>
      <c r="P19" s="39"/>
      <c r="Q19" s="40"/>
      <c r="R19" s="41"/>
      <c r="S19" s="21"/>
      <c r="T19" s="21"/>
      <c r="U19" s="43"/>
      <c r="V19" s="42"/>
      <c r="W19" s="13"/>
      <c r="X19" s="24"/>
      <c r="Y19" s="47"/>
      <c r="Z19" s="21"/>
      <c r="AA19" s="21"/>
      <c r="AB19" s="48"/>
      <c r="AC19" s="49"/>
      <c r="AD19" s="24"/>
      <c r="AE19" s="50"/>
      <c r="AF19" s="52"/>
      <c r="AG19" s="13"/>
    </row>
    <row r="20" spans="1:33" ht="15">
      <c r="A20" s="9" t="s">
        <v>51</v>
      </c>
      <c r="B20" s="10" t="s">
        <v>13</v>
      </c>
      <c r="C20" s="69"/>
      <c r="D20" s="69">
        <v>25.48</v>
      </c>
      <c r="E20" s="70">
        <v>24.97</v>
      </c>
      <c r="F20" s="71">
        <v>24.68</v>
      </c>
      <c r="G20" s="72">
        <v>24.1</v>
      </c>
      <c r="H20" s="73">
        <v>23.52</v>
      </c>
      <c r="I20" s="22"/>
      <c r="J20" s="22"/>
      <c r="K20" s="74">
        <v>23.35</v>
      </c>
      <c r="L20" s="74">
        <v>22.81</v>
      </c>
      <c r="M20" s="94">
        <v>22.51</v>
      </c>
      <c r="N20" s="29"/>
      <c r="O20" s="38"/>
      <c r="P20" s="39"/>
      <c r="Q20" s="40"/>
      <c r="R20" s="41"/>
      <c r="S20" s="21"/>
      <c r="T20" s="21"/>
      <c r="U20" s="43"/>
      <c r="V20" s="42"/>
      <c r="W20" s="13"/>
      <c r="X20" s="24"/>
      <c r="Y20" s="47"/>
      <c r="Z20" s="21"/>
      <c r="AA20" s="21"/>
      <c r="AB20" s="48"/>
      <c r="AC20" s="49"/>
      <c r="AD20" s="24"/>
      <c r="AE20" s="50"/>
      <c r="AF20" s="52"/>
      <c r="AG20" s="13"/>
    </row>
    <row r="21" spans="1:33" ht="15">
      <c r="A21" s="9" t="s">
        <v>52</v>
      </c>
      <c r="B21" s="10" t="s">
        <v>14</v>
      </c>
      <c r="C21" s="69"/>
      <c r="D21" s="69">
        <v>13.54</v>
      </c>
      <c r="E21" s="70">
        <v>13.18</v>
      </c>
      <c r="F21" s="71">
        <v>12.95</v>
      </c>
      <c r="G21" s="72">
        <v>12.65</v>
      </c>
      <c r="H21" s="73">
        <v>12.63</v>
      </c>
      <c r="I21" s="22"/>
      <c r="J21" s="22"/>
      <c r="K21" s="74">
        <v>12.48</v>
      </c>
      <c r="L21" s="74">
        <v>12.47</v>
      </c>
      <c r="M21" s="94">
        <v>12.06</v>
      </c>
      <c r="N21" s="29"/>
      <c r="O21" s="38"/>
      <c r="P21" s="39"/>
      <c r="Q21" s="40"/>
      <c r="R21" s="41"/>
      <c r="S21" s="21"/>
      <c r="T21" s="21"/>
      <c r="U21" s="43"/>
      <c r="V21" s="42"/>
      <c r="W21" s="13"/>
      <c r="X21" s="24"/>
      <c r="Y21" s="47"/>
      <c r="Z21" s="21"/>
      <c r="AA21" s="21"/>
      <c r="AB21" s="48"/>
      <c r="AC21" s="49"/>
      <c r="AD21" s="24"/>
      <c r="AE21" s="50"/>
      <c r="AF21" s="52"/>
      <c r="AG21" s="13"/>
    </row>
    <row r="22" spans="1:33" ht="15">
      <c r="A22" s="9" t="s">
        <v>53</v>
      </c>
      <c r="B22" s="10" t="s">
        <v>15</v>
      </c>
      <c r="C22" s="69"/>
      <c r="D22" s="69">
        <v>16.28</v>
      </c>
      <c r="E22" s="70">
        <v>15.76</v>
      </c>
      <c r="F22" s="71">
        <v>15.71</v>
      </c>
      <c r="G22" s="72">
        <v>15.39</v>
      </c>
      <c r="H22" s="73">
        <v>15.29</v>
      </c>
      <c r="I22" s="22"/>
      <c r="J22" s="22"/>
      <c r="K22" s="74">
        <v>15.15</v>
      </c>
      <c r="L22" s="74">
        <v>14.65</v>
      </c>
      <c r="M22" s="94">
        <v>14.27</v>
      </c>
      <c r="N22" s="29"/>
      <c r="O22" s="38"/>
      <c r="P22" s="39"/>
      <c r="Q22" s="40"/>
      <c r="R22" s="41"/>
      <c r="S22" s="21"/>
      <c r="T22" s="21"/>
      <c r="U22" s="43"/>
      <c r="V22" s="42"/>
      <c r="W22" s="13"/>
      <c r="X22" s="24"/>
      <c r="Y22" s="47"/>
      <c r="Z22" s="21"/>
      <c r="AA22" s="21"/>
      <c r="AB22" s="48"/>
      <c r="AC22" s="49"/>
      <c r="AD22" s="24"/>
      <c r="AE22" s="50"/>
      <c r="AF22" s="52"/>
      <c r="AG22" s="13"/>
    </row>
    <row r="23" spans="1:33" ht="15">
      <c r="A23" s="9" t="s">
        <v>54</v>
      </c>
      <c r="B23" s="10" t="s">
        <v>16</v>
      </c>
      <c r="C23" s="69"/>
      <c r="D23" s="69">
        <v>14.92</v>
      </c>
      <c r="E23" s="70">
        <v>14.98</v>
      </c>
      <c r="F23" s="71">
        <v>14.78</v>
      </c>
      <c r="G23" s="72">
        <v>14.62</v>
      </c>
      <c r="H23" s="73">
        <v>14.32</v>
      </c>
      <c r="I23" s="22"/>
      <c r="J23" s="22"/>
      <c r="K23" s="74">
        <v>14.3</v>
      </c>
      <c r="L23" s="74">
        <v>14.24</v>
      </c>
      <c r="M23" s="94">
        <v>14.16</v>
      </c>
      <c r="N23" s="29"/>
      <c r="O23" s="38"/>
      <c r="P23" s="39"/>
      <c r="Q23" s="40"/>
      <c r="R23" s="41"/>
      <c r="S23" s="21"/>
      <c r="T23" s="21"/>
      <c r="U23" s="43"/>
      <c r="V23" s="42"/>
      <c r="W23" s="13"/>
      <c r="X23" s="24"/>
      <c r="Y23" s="47"/>
      <c r="Z23" s="21"/>
      <c r="AA23" s="21"/>
      <c r="AB23" s="48"/>
      <c r="AC23" s="49"/>
      <c r="AD23" s="24"/>
      <c r="AE23" s="50"/>
      <c r="AF23" s="52"/>
      <c r="AG23" s="13"/>
    </row>
    <row r="24" spans="1:33" ht="15">
      <c r="A24" s="9" t="s">
        <v>55</v>
      </c>
      <c r="B24" s="10" t="s">
        <v>17</v>
      </c>
      <c r="C24" s="69"/>
      <c r="D24" s="69">
        <v>26.94</v>
      </c>
      <c r="E24" s="70">
        <v>25.55</v>
      </c>
      <c r="F24" s="71">
        <v>26.18</v>
      </c>
      <c r="G24" s="72">
        <v>25.8</v>
      </c>
      <c r="H24" s="73">
        <v>25.4</v>
      </c>
      <c r="I24" s="22"/>
      <c r="J24" s="22"/>
      <c r="K24" s="74">
        <v>25.6</v>
      </c>
      <c r="L24" s="74">
        <v>25.42</v>
      </c>
      <c r="M24" s="94">
        <v>25.62</v>
      </c>
      <c r="N24" s="29"/>
      <c r="O24" s="38"/>
      <c r="P24" s="39"/>
      <c r="Q24" s="40"/>
      <c r="R24" s="41"/>
      <c r="S24" s="21"/>
      <c r="T24" s="21"/>
      <c r="U24" s="43"/>
      <c r="V24" s="42"/>
      <c r="W24" s="13"/>
      <c r="X24" s="24"/>
      <c r="Y24" s="47"/>
      <c r="Z24" s="21"/>
      <c r="AA24" s="21"/>
      <c r="AB24" s="48"/>
      <c r="AC24" s="49"/>
      <c r="AD24" s="24"/>
      <c r="AE24" s="50"/>
      <c r="AF24" s="52"/>
      <c r="AG24" s="13"/>
    </row>
    <row r="25" spans="1:33" ht="15">
      <c r="A25" s="9" t="s">
        <v>80</v>
      </c>
      <c r="B25" s="10" t="s">
        <v>18</v>
      </c>
      <c r="C25" s="69"/>
      <c r="D25" s="69">
        <v>33.24</v>
      </c>
      <c r="E25" s="70">
        <v>32.41</v>
      </c>
      <c r="F25" s="71">
        <v>32.4</v>
      </c>
      <c r="G25" s="72">
        <v>33.2</v>
      </c>
      <c r="H25" s="73">
        <v>30.82</v>
      </c>
      <c r="I25" s="22"/>
      <c r="J25" s="22"/>
      <c r="K25" s="74">
        <v>29.34</v>
      </c>
      <c r="L25" s="74">
        <v>30.05</v>
      </c>
      <c r="M25" s="94">
        <v>29.24</v>
      </c>
      <c r="N25" s="29"/>
      <c r="O25" s="38"/>
      <c r="P25" s="39"/>
      <c r="Q25" s="40"/>
      <c r="R25" s="41"/>
      <c r="S25" s="21"/>
      <c r="T25" s="21"/>
      <c r="U25" s="43"/>
      <c r="V25" s="42"/>
      <c r="W25" s="13"/>
      <c r="X25" s="24"/>
      <c r="Y25" s="47"/>
      <c r="Z25" s="21"/>
      <c r="AA25" s="21"/>
      <c r="AB25" s="48"/>
      <c r="AC25" s="49"/>
      <c r="AD25" s="24"/>
      <c r="AE25" s="50"/>
      <c r="AF25" s="52"/>
      <c r="AG25" s="13"/>
    </row>
    <row r="26" spans="1:33" ht="15">
      <c r="A26" s="9" t="s">
        <v>56</v>
      </c>
      <c r="B26" s="10" t="s">
        <v>19</v>
      </c>
      <c r="C26" s="69"/>
      <c r="D26" s="69">
        <v>56.24</v>
      </c>
      <c r="E26" s="70">
        <v>54.7</v>
      </c>
      <c r="F26" s="71">
        <v>55.34</v>
      </c>
      <c r="G26" s="72">
        <v>54.65</v>
      </c>
      <c r="H26" s="73">
        <v>52.8</v>
      </c>
      <c r="I26" s="22"/>
      <c r="J26" s="22"/>
      <c r="K26" s="74">
        <v>52.45</v>
      </c>
      <c r="L26" s="74">
        <v>53.22</v>
      </c>
      <c r="M26" s="94">
        <v>53.91</v>
      </c>
      <c r="N26" s="29"/>
      <c r="O26" s="38"/>
      <c r="P26" s="39"/>
      <c r="Q26" s="40"/>
      <c r="R26" s="41"/>
      <c r="S26" s="21"/>
      <c r="T26" s="21"/>
      <c r="U26" s="43"/>
      <c r="V26" s="42"/>
      <c r="W26" s="13"/>
      <c r="X26" s="24"/>
      <c r="Y26" s="47"/>
      <c r="Z26" s="21"/>
      <c r="AA26" s="21"/>
      <c r="AB26" s="48"/>
      <c r="AC26" s="49"/>
      <c r="AD26" s="24"/>
      <c r="AE26" s="50"/>
      <c r="AF26" s="52"/>
      <c r="AG26" s="13"/>
    </row>
    <row r="27" spans="1:33" ht="15">
      <c r="A27" s="9" t="s">
        <v>57</v>
      </c>
      <c r="B27" s="10" t="s">
        <v>20</v>
      </c>
      <c r="C27" s="69"/>
      <c r="D27" s="69">
        <v>19.94</v>
      </c>
      <c r="E27" s="70">
        <v>19.6</v>
      </c>
      <c r="F27" s="71">
        <v>20.01</v>
      </c>
      <c r="G27" s="72">
        <v>22.54</v>
      </c>
      <c r="H27" s="73">
        <v>22.49</v>
      </c>
      <c r="I27" s="22"/>
      <c r="J27" s="22"/>
      <c r="K27" s="74">
        <v>22.76</v>
      </c>
      <c r="L27" s="74">
        <v>22.72</v>
      </c>
      <c r="M27" s="94">
        <v>22.72</v>
      </c>
      <c r="N27" s="29"/>
      <c r="O27" s="38"/>
      <c r="P27" s="39"/>
      <c r="Q27" s="40"/>
      <c r="R27" s="41"/>
      <c r="S27" s="21"/>
      <c r="T27" s="21"/>
      <c r="U27" s="43"/>
      <c r="V27" s="42"/>
      <c r="W27" s="13"/>
      <c r="X27" s="24"/>
      <c r="Y27" s="47"/>
      <c r="Z27" s="21"/>
      <c r="AA27" s="21"/>
      <c r="AB27" s="48"/>
      <c r="AC27" s="49"/>
      <c r="AD27" s="24"/>
      <c r="AE27" s="50"/>
      <c r="AF27" s="52"/>
      <c r="AG27" s="13"/>
    </row>
    <row r="28" spans="1:33" ht="15">
      <c r="A28" s="9" t="s">
        <v>58</v>
      </c>
      <c r="B28" s="10" t="s">
        <v>21</v>
      </c>
      <c r="C28" s="69"/>
      <c r="D28" s="69">
        <v>26.78</v>
      </c>
      <c r="E28" s="70">
        <v>26.7</v>
      </c>
      <c r="F28" s="71">
        <v>26.67</v>
      </c>
      <c r="G28" s="72">
        <v>26.65</v>
      </c>
      <c r="H28" s="73">
        <v>25.66</v>
      </c>
      <c r="I28" s="22"/>
      <c r="J28" s="22"/>
      <c r="K28" s="74">
        <v>25.34</v>
      </c>
      <c r="L28" s="74">
        <v>25.07</v>
      </c>
      <c r="M28" s="94">
        <v>24.74</v>
      </c>
      <c r="N28" s="29"/>
      <c r="O28" s="38"/>
      <c r="P28" s="39"/>
      <c r="Q28" s="40"/>
      <c r="R28" s="41"/>
      <c r="S28" s="21"/>
      <c r="T28" s="21"/>
      <c r="U28" s="43"/>
      <c r="V28" s="42"/>
      <c r="W28" s="13"/>
      <c r="X28" s="24"/>
      <c r="Y28" s="47"/>
      <c r="Z28" s="21"/>
      <c r="AA28" s="21"/>
      <c r="AB28" s="48"/>
      <c r="AC28" s="49"/>
      <c r="AD28" s="24"/>
      <c r="AE28" s="50"/>
      <c r="AF28" s="52"/>
      <c r="AG28" s="13"/>
    </row>
    <row r="29" spans="1:33" ht="15">
      <c r="A29" s="9" t="s">
        <v>59</v>
      </c>
      <c r="B29" s="10" t="s">
        <v>22</v>
      </c>
      <c r="C29" s="69"/>
      <c r="D29" s="69">
        <v>47.5</v>
      </c>
      <c r="E29" s="70">
        <v>46.28</v>
      </c>
      <c r="F29" s="71">
        <v>45.69</v>
      </c>
      <c r="G29" s="72">
        <v>44.83</v>
      </c>
      <c r="H29" s="73">
        <v>44.46</v>
      </c>
      <c r="I29" s="22"/>
      <c r="J29" s="22"/>
      <c r="K29" s="74">
        <v>43.78</v>
      </c>
      <c r="L29" s="74">
        <v>43.35</v>
      </c>
      <c r="M29" s="94">
        <v>43.79</v>
      </c>
      <c r="N29" s="29"/>
      <c r="O29" s="38"/>
      <c r="P29" s="39"/>
      <c r="Q29" s="40"/>
      <c r="R29" s="41"/>
      <c r="S29" s="21"/>
      <c r="T29" s="21"/>
      <c r="U29" s="43"/>
      <c r="V29" s="42"/>
      <c r="W29" s="13"/>
      <c r="X29" s="24"/>
      <c r="Y29" s="47"/>
      <c r="Z29" s="21"/>
      <c r="AA29" s="21"/>
      <c r="AB29" s="48"/>
      <c r="AC29" s="49"/>
      <c r="AD29" s="24"/>
      <c r="AE29" s="50"/>
      <c r="AF29" s="52"/>
      <c r="AG29" s="13"/>
    </row>
    <row r="30" spans="1:33" ht="15">
      <c r="A30" s="9" t="s">
        <v>93</v>
      </c>
      <c r="B30" s="10" t="s">
        <v>94</v>
      </c>
      <c r="C30" s="69"/>
      <c r="D30" s="69">
        <v>0.41</v>
      </c>
      <c r="E30" s="70">
        <v>0.38</v>
      </c>
      <c r="F30" s="71">
        <v>0.39</v>
      </c>
      <c r="G30" s="72">
        <v>0.4</v>
      </c>
      <c r="H30" s="73">
        <v>0.4</v>
      </c>
      <c r="I30" s="22"/>
      <c r="J30" s="22"/>
      <c r="K30" s="74">
        <v>0.42</v>
      </c>
      <c r="L30" s="74">
        <v>0.42</v>
      </c>
      <c r="M30" s="94">
        <v>0.39</v>
      </c>
      <c r="N30" s="29"/>
      <c r="O30" s="38"/>
      <c r="P30" s="39"/>
      <c r="Q30" s="40"/>
      <c r="R30" s="41"/>
      <c r="S30" s="21"/>
      <c r="T30" s="21"/>
      <c r="U30" s="43"/>
      <c r="V30" s="42"/>
      <c r="W30" s="13"/>
      <c r="X30" s="24"/>
      <c r="Y30" s="47"/>
      <c r="Z30" s="21"/>
      <c r="AA30" s="21"/>
      <c r="AB30" s="48"/>
      <c r="AC30" s="49"/>
      <c r="AD30" s="24"/>
      <c r="AE30" s="50"/>
      <c r="AF30" s="52"/>
      <c r="AG30" s="13"/>
    </row>
    <row r="31" spans="1:33" ht="15">
      <c r="A31" s="9" t="s">
        <v>60</v>
      </c>
      <c r="B31" s="10" t="s">
        <v>23</v>
      </c>
      <c r="C31" s="69"/>
      <c r="D31" s="69">
        <v>44.1</v>
      </c>
      <c r="E31" s="70">
        <v>44</v>
      </c>
      <c r="F31" s="71">
        <v>43.9</v>
      </c>
      <c r="G31" s="72">
        <v>44.18</v>
      </c>
      <c r="H31" s="73">
        <v>44.15</v>
      </c>
      <c r="I31" s="22"/>
      <c r="J31" s="22"/>
      <c r="K31" s="74">
        <v>44.23</v>
      </c>
      <c r="L31" s="74">
        <v>43.57</v>
      </c>
      <c r="M31" s="94">
        <v>5.07</v>
      </c>
      <c r="N31" s="29"/>
      <c r="O31" s="38"/>
      <c r="P31" s="39"/>
      <c r="Q31" s="40"/>
      <c r="R31" s="41"/>
      <c r="S31" s="21"/>
      <c r="T31" s="21"/>
      <c r="U31" s="43"/>
      <c r="V31" s="42"/>
      <c r="W31" s="13"/>
      <c r="X31" s="24"/>
      <c r="Y31" s="47"/>
      <c r="Z31" s="21"/>
      <c r="AA31" s="21"/>
      <c r="AB31" s="48"/>
      <c r="AC31" s="49"/>
      <c r="AD31" s="24"/>
      <c r="AE31" s="50"/>
      <c r="AF31" s="52"/>
      <c r="AG31" s="13"/>
    </row>
    <row r="32" spans="1:33" ht="15">
      <c r="A32" s="9" t="s">
        <v>61</v>
      </c>
      <c r="B32" s="10" t="s">
        <v>24</v>
      </c>
      <c r="C32" s="69"/>
      <c r="D32" s="69">
        <v>25.85</v>
      </c>
      <c r="E32" s="70">
        <v>25.61</v>
      </c>
      <c r="F32" s="71">
        <v>25.25</v>
      </c>
      <c r="G32" s="72">
        <v>25.27</v>
      </c>
      <c r="H32" s="73">
        <v>25.15</v>
      </c>
      <c r="I32" s="22"/>
      <c r="J32" s="22"/>
      <c r="K32" s="74">
        <v>24.88</v>
      </c>
      <c r="L32" s="74">
        <v>25.13</v>
      </c>
      <c r="M32" s="94">
        <v>24.71</v>
      </c>
      <c r="N32" s="29"/>
      <c r="O32" s="38"/>
      <c r="P32" s="39"/>
      <c r="Q32" s="40"/>
      <c r="R32" s="41"/>
      <c r="S32" s="21"/>
      <c r="T32" s="21"/>
      <c r="U32" s="43"/>
      <c r="V32" s="42"/>
      <c r="W32" s="13"/>
      <c r="X32" s="24"/>
      <c r="Y32" s="47"/>
      <c r="Z32" s="21"/>
      <c r="AA32" s="21"/>
      <c r="AB32" s="48"/>
      <c r="AC32" s="49"/>
      <c r="AD32" s="24"/>
      <c r="AE32" s="50"/>
      <c r="AF32" s="52"/>
      <c r="AG32" s="13"/>
    </row>
    <row r="33" spans="1:33" ht="15">
      <c r="A33" s="9" t="s">
        <v>62</v>
      </c>
      <c r="B33" s="10" t="s">
        <v>25</v>
      </c>
      <c r="C33" s="69"/>
      <c r="D33" s="69">
        <v>37.62</v>
      </c>
      <c r="E33" s="70">
        <v>37.94</v>
      </c>
      <c r="F33" s="71">
        <v>38.45</v>
      </c>
      <c r="G33" s="72">
        <v>38.89</v>
      </c>
      <c r="H33" s="73">
        <v>38.75</v>
      </c>
      <c r="I33" s="22"/>
      <c r="J33" s="22"/>
      <c r="K33" s="74">
        <v>37.72</v>
      </c>
      <c r="L33" s="74">
        <v>37.3</v>
      </c>
      <c r="M33" s="94">
        <v>36.95</v>
      </c>
      <c r="N33" s="29"/>
      <c r="O33" s="38"/>
      <c r="P33" s="39"/>
      <c r="Q33" s="40"/>
      <c r="R33" s="41"/>
      <c r="S33" s="21"/>
      <c r="T33" s="21"/>
      <c r="U33" s="43"/>
      <c r="V33" s="42"/>
      <c r="W33" s="13"/>
      <c r="X33" s="24"/>
      <c r="Y33" s="47"/>
      <c r="Z33" s="21"/>
      <c r="AA33" s="21"/>
      <c r="AB33" s="48"/>
      <c r="AC33" s="49"/>
      <c r="AD33" s="24"/>
      <c r="AE33" s="50"/>
      <c r="AF33" s="52"/>
      <c r="AG33" s="13"/>
    </row>
    <row r="34" spans="1:33" ht="15">
      <c r="A34" s="9" t="s">
        <v>63</v>
      </c>
      <c r="B34" s="10" t="s">
        <v>26</v>
      </c>
      <c r="C34" s="69"/>
      <c r="D34" s="69">
        <v>39.69</v>
      </c>
      <c r="E34" s="70">
        <v>38.53</v>
      </c>
      <c r="F34" s="71">
        <v>37.74</v>
      </c>
      <c r="G34" s="72">
        <v>38.01</v>
      </c>
      <c r="H34" s="73">
        <v>38.35</v>
      </c>
      <c r="I34" s="22"/>
      <c r="J34" s="22"/>
      <c r="K34" s="74">
        <v>38.53</v>
      </c>
      <c r="L34" s="74">
        <v>38.36</v>
      </c>
      <c r="M34" s="94">
        <v>37.32</v>
      </c>
      <c r="N34" s="29"/>
      <c r="O34" s="38"/>
      <c r="P34" s="39"/>
      <c r="Q34" s="40"/>
      <c r="R34" s="41"/>
      <c r="S34" s="21"/>
      <c r="T34" s="21"/>
      <c r="U34" s="43"/>
      <c r="V34" s="42"/>
      <c r="W34" s="13"/>
      <c r="X34" s="24"/>
      <c r="Y34" s="47"/>
      <c r="Z34" s="21"/>
      <c r="AA34" s="21"/>
      <c r="AB34" s="48"/>
      <c r="AC34" s="49"/>
      <c r="AD34" s="24"/>
      <c r="AE34" s="50"/>
      <c r="AF34" s="52"/>
      <c r="AG34" s="13"/>
    </row>
    <row r="35" spans="1:33" ht="15">
      <c r="A35" s="9" t="s">
        <v>64</v>
      </c>
      <c r="B35" s="10" t="s">
        <v>27</v>
      </c>
      <c r="C35" s="69"/>
      <c r="D35" s="69">
        <v>25.9</v>
      </c>
      <c r="E35" s="70">
        <v>25.49</v>
      </c>
      <c r="F35" s="71">
        <v>25.44</v>
      </c>
      <c r="G35" s="72">
        <v>25.49</v>
      </c>
      <c r="H35" s="73">
        <v>25.48</v>
      </c>
      <c r="I35" s="22"/>
      <c r="J35" s="22"/>
      <c r="K35" s="74">
        <v>25.63</v>
      </c>
      <c r="L35" s="74">
        <v>25.4</v>
      </c>
      <c r="M35" s="94">
        <v>24.79</v>
      </c>
      <c r="N35" s="29"/>
      <c r="O35" s="38"/>
      <c r="P35" s="39"/>
      <c r="Q35" s="40"/>
      <c r="R35" s="41"/>
      <c r="S35" s="21"/>
      <c r="T35" s="21"/>
      <c r="U35" s="43"/>
      <c r="V35" s="42"/>
      <c r="W35" s="13"/>
      <c r="X35" s="24"/>
      <c r="Y35" s="47"/>
      <c r="Z35" s="21"/>
      <c r="AA35" s="21"/>
      <c r="AB35" s="48"/>
      <c r="AC35" s="49"/>
      <c r="AD35" s="24"/>
      <c r="AE35" s="50"/>
      <c r="AF35" s="52"/>
      <c r="AG35" s="13"/>
    </row>
    <row r="36" spans="1:33" ht="15">
      <c r="A36" s="9" t="s">
        <v>65</v>
      </c>
      <c r="B36" s="10" t="s">
        <v>28</v>
      </c>
      <c r="C36" s="69"/>
      <c r="D36" s="69">
        <v>30.43</v>
      </c>
      <c r="E36" s="70">
        <v>29.64</v>
      </c>
      <c r="F36" s="71">
        <v>29.26</v>
      </c>
      <c r="G36" s="72">
        <v>30.12</v>
      </c>
      <c r="H36" s="73">
        <v>30.31</v>
      </c>
      <c r="I36" s="22"/>
      <c r="J36" s="22"/>
      <c r="K36" s="74">
        <v>30.64</v>
      </c>
      <c r="L36" s="74">
        <v>30.18</v>
      </c>
      <c r="M36" s="94">
        <v>29.64</v>
      </c>
      <c r="N36" s="29"/>
      <c r="O36" s="38"/>
      <c r="P36" s="39"/>
      <c r="Q36" s="40"/>
      <c r="R36" s="41"/>
      <c r="S36" s="21"/>
      <c r="T36" s="21"/>
      <c r="U36" s="43"/>
      <c r="V36" s="42"/>
      <c r="W36" s="13"/>
      <c r="X36" s="24"/>
      <c r="Y36" s="47"/>
      <c r="Z36" s="21"/>
      <c r="AA36" s="21"/>
      <c r="AB36" s="48"/>
      <c r="AC36" s="49"/>
      <c r="AD36" s="24"/>
      <c r="AE36" s="50"/>
      <c r="AF36" s="52"/>
      <c r="AG36" s="13"/>
    </row>
    <row r="37" spans="1:33" ht="15">
      <c r="A37" s="9" t="s">
        <v>66</v>
      </c>
      <c r="B37" s="10" t="s">
        <v>29</v>
      </c>
      <c r="C37" s="69"/>
      <c r="D37" s="69">
        <v>23.2</v>
      </c>
      <c r="E37" s="70">
        <v>23.1</v>
      </c>
      <c r="F37" s="71">
        <v>22.72</v>
      </c>
      <c r="G37" s="72">
        <v>22.81</v>
      </c>
      <c r="H37" s="73">
        <v>22.7</v>
      </c>
      <c r="I37" s="22"/>
      <c r="J37" s="22"/>
      <c r="K37" s="74">
        <v>22.9</v>
      </c>
      <c r="L37" s="74">
        <v>22.92</v>
      </c>
      <c r="M37" s="94">
        <v>22.3</v>
      </c>
      <c r="N37" s="29"/>
      <c r="O37" s="38"/>
      <c r="P37" s="39"/>
      <c r="Q37" s="40"/>
      <c r="R37" s="41"/>
      <c r="S37" s="21"/>
      <c r="T37" s="21"/>
      <c r="U37" s="43"/>
      <c r="V37" s="42"/>
      <c r="W37" s="13"/>
      <c r="X37" s="24"/>
      <c r="Y37" s="47"/>
      <c r="Z37" s="21"/>
      <c r="AA37" s="21"/>
      <c r="AB37" s="48"/>
      <c r="AC37" s="49"/>
      <c r="AD37" s="24"/>
      <c r="AE37" s="50"/>
      <c r="AF37" s="52"/>
      <c r="AG37" s="13"/>
    </row>
    <row r="38" spans="1:33" ht="15">
      <c r="A38" s="9" t="s">
        <v>67</v>
      </c>
      <c r="B38" s="10" t="s">
        <v>30</v>
      </c>
      <c r="C38" s="69"/>
      <c r="D38" s="69">
        <v>59.08</v>
      </c>
      <c r="E38" s="70">
        <v>58.25</v>
      </c>
      <c r="F38" s="71">
        <v>56.17</v>
      </c>
      <c r="G38" s="72">
        <v>56.9</v>
      </c>
      <c r="H38" s="73">
        <v>57.37</v>
      </c>
      <c r="I38" s="22"/>
      <c r="J38" s="22"/>
      <c r="K38" s="74">
        <v>57.1</v>
      </c>
      <c r="L38" s="74">
        <v>57.52</v>
      </c>
      <c r="M38" s="94">
        <v>56.86</v>
      </c>
      <c r="N38" s="29"/>
      <c r="O38" s="38"/>
      <c r="P38" s="39"/>
      <c r="Q38" s="40"/>
      <c r="R38" s="41"/>
      <c r="S38" s="21"/>
      <c r="T38" s="21"/>
      <c r="U38" s="43"/>
      <c r="V38" s="42"/>
      <c r="W38" s="13"/>
      <c r="X38" s="24"/>
      <c r="Y38" s="47"/>
      <c r="Z38" s="21"/>
      <c r="AA38" s="21"/>
      <c r="AB38" s="48"/>
      <c r="AC38" s="49"/>
      <c r="AD38" s="24"/>
      <c r="AE38" s="50"/>
      <c r="AF38" s="52"/>
      <c r="AG38" s="13"/>
    </row>
    <row r="39" spans="1:33" ht="15">
      <c r="A39" s="9" t="s">
        <v>68</v>
      </c>
      <c r="B39" s="10" t="s">
        <v>31</v>
      </c>
      <c r="C39" s="69"/>
      <c r="D39" s="69">
        <v>189.5</v>
      </c>
      <c r="E39" s="70">
        <v>188.35</v>
      </c>
      <c r="F39" s="71">
        <v>189</v>
      </c>
      <c r="G39" s="72">
        <v>187</v>
      </c>
      <c r="H39" s="73">
        <v>183.9</v>
      </c>
      <c r="I39" s="22"/>
      <c r="J39" s="22"/>
      <c r="K39" s="74">
        <v>183.44</v>
      </c>
      <c r="L39" s="74">
        <v>183.2</v>
      </c>
      <c r="M39" s="94">
        <v>181.13</v>
      </c>
      <c r="N39" s="29"/>
      <c r="O39" s="38"/>
      <c r="P39" s="39"/>
      <c r="Q39" s="40"/>
      <c r="R39" s="41"/>
      <c r="S39" s="21"/>
      <c r="T39" s="21"/>
      <c r="U39" s="43"/>
      <c r="V39" s="42"/>
      <c r="W39" s="13"/>
      <c r="X39" s="24"/>
      <c r="Y39" s="47"/>
      <c r="Z39" s="21"/>
      <c r="AA39" s="21"/>
      <c r="AB39" s="48"/>
      <c r="AC39" s="49"/>
      <c r="AD39" s="24"/>
      <c r="AE39" s="50"/>
      <c r="AF39" s="52"/>
      <c r="AG39" s="13"/>
    </row>
    <row r="40" spans="1:33" ht="15">
      <c r="A40" s="9" t="s">
        <v>69</v>
      </c>
      <c r="B40" s="10" t="s">
        <v>32</v>
      </c>
      <c r="C40" s="69"/>
      <c r="D40" s="69">
        <v>8.79</v>
      </c>
      <c r="E40" s="70">
        <v>8.58</v>
      </c>
      <c r="F40" s="71">
        <v>8.52</v>
      </c>
      <c r="G40" s="72">
        <v>8.43</v>
      </c>
      <c r="H40" s="73">
        <v>8.31</v>
      </c>
      <c r="I40" s="22"/>
      <c r="J40" s="22"/>
      <c r="K40" s="74">
        <v>8.26</v>
      </c>
      <c r="L40" s="74">
        <v>8.1</v>
      </c>
      <c r="M40" s="94">
        <v>8.25</v>
      </c>
      <c r="N40" s="29"/>
      <c r="O40" s="38"/>
      <c r="P40" s="39"/>
      <c r="Q40" s="40"/>
      <c r="R40" s="41"/>
      <c r="S40" s="21"/>
      <c r="T40" s="21"/>
      <c r="U40" s="43"/>
      <c r="V40" s="42"/>
      <c r="W40" s="13"/>
      <c r="X40" s="24"/>
      <c r="Y40" s="47"/>
      <c r="Z40" s="21"/>
      <c r="AA40" s="21"/>
      <c r="AB40" s="48"/>
      <c r="AC40" s="49"/>
      <c r="AD40" s="24"/>
      <c r="AE40" s="50"/>
      <c r="AF40" s="52"/>
      <c r="AG40" s="13"/>
    </row>
    <row r="41" spans="1:33" ht="15">
      <c r="A41" s="9" t="s">
        <v>79</v>
      </c>
      <c r="B41" s="10" t="s">
        <v>33</v>
      </c>
      <c r="C41" s="69"/>
      <c r="D41" s="69">
        <v>24.81</v>
      </c>
      <c r="E41" s="70">
        <v>24.28</v>
      </c>
      <c r="F41" s="71">
        <v>24.11</v>
      </c>
      <c r="G41" s="72">
        <v>23.96</v>
      </c>
      <c r="H41" s="73">
        <v>23.55</v>
      </c>
      <c r="I41" s="22"/>
      <c r="J41" s="22"/>
      <c r="K41" s="74">
        <v>23.42</v>
      </c>
      <c r="L41" s="74">
        <v>23.76</v>
      </c>
      <c r="M41" s="94">
        <v>23.04</v>
      </c>
      <c r="N41" s="29"/>
      <c r="O41" s="38"/>
      <c r="P41" s="39"/>
      <c r="Q41" s="40"/>
      <c r="R41" s="41"/>
      <c r="S41" s="21"/>
      <c r="T41" s="21"/>
      <c r="U41" s="43"/>
      <c r="V41" s="42"/>
      <c r="W41" s="13"/>
      <c r="X41" s="24"/>
      <c r="Y41" s="47"/>
      <c r="Z41" s="21"/>
      <c r="AA41" s="21"/>
      <c r="AB41" s="48"/>
      <c r="AC41" s="49"/>
      <c r="AD41" s="24"/>
      <c r="AE41" s="50"/>
      <c r="AF41" s="52"/>
      <c r="AG41" s="13"/>
    </row>
    <row r="42" spans="1:33" ht="15">
      <c r="A42" s="9" t="s">
        <v>70</v>
      </c>
      <c r="B42" s="10" t="s">
        <v>34</v>
      </c>
      <c r="C42" s="69"/>
      <c r="D42" s="69">
        <v>44.5</v>
      </c>
      <c r="E42" s="70">
        <v>44.55</v>
      </c>
      <c r="F42" s="71">
        <v>45.3</v>
      </c>
      <c r="G42" s="72">
        <v>45.63</v>
      </c>
      <c r="H42" s="73">
        <v>45.8</v>
      </c>
      <c r="I42" s="22"/>
      <c r="J42" s="22"/>
      <c r="K42" s="74">
        <v>44.44</v>
      </c>
      <c r="L42" s="74">
        <v>42.93</v>
      </c>
      <c r="M42" s="94">
        <v>43.55</v>
      </c>
      <c r="N42" s="29"/>
      <c r="O42" s="38"/>
      <c r="P42" s="39"/>
      <c r="Q42" s="40"/>
      <c r="R42" s="41"/>
      <c r="S42" s="21"/>
      <c r="T42" s="21"/>
      <c r="U42" s="43"/>
      <c r="V42" s="42"/>
      <c r="W42" s="13"/>
      <c r="X42" s="24"/>
      <c r="Y42" s="47"/>
      <c r="Z42" s="21"/>
      <c r="AA42" s="21"/>
      <c r="AB42" s="48"/>
      <c r="AC42" s="49"/>
      <c r="AD42" s="24"/>
      <c r="AE42" s="50"/>
      <c r="AF42" s="52"/>
      <c r="AG42" s="13"/>
    </row>
    <row r="43" spans="1:33" ht="15">
      <c r="A43" s="9" t="s">
        <v>71</v>
      </c>
      <c r="B43" s="10" t="s">
        <v>35</v>
      </c>
      <c r="C43" s="69"/>
      <c r="D43" s="69">
        <v>5.1</v>
      </c>
      <c r="E43" s="70">
        <v>5.06</v>
      </c>
      <c r="F43" s="71">
        <v>5.03</v>
      </c>
      <c r="G43" s="72">
        <v>5.03</v>
      </c>
      <c r="H43" s="73">
        <v>5.04</v>
      </c>
      <c r="I43" s="22"/>
      <c r="J43" s="22"/>
      <c r="K43" s="74">
        <v>5.03</v>
      </c>
      <c r="L43" s="74">
        <v>4.97</v>
      </c>
      <c r="M43" s="94">
        <v>4.86</v>
      </c>
      <c r="N43" s="29"/>
      <c r="O43" s="38"/>
      <c r="P43" s="39"/>
      <c r="Q43" s="40"/>
      <c r="R43" s="41"/>
      <c r="S43" s="21"/>
      <c r="T43" s="21"/>
      <c r="U43" s="43"/>
      <c r="V43" s="42"/>
      <c r="W43" s="13"/>
      <c r="X43" s="24"/>
      <c r="Y43" s="47"/>
      <c r="Z43" s="21"/>
      <c r="AA43" s="21"/>
      <c r="AB43" s="48"/>
      <c r="AC43" s="49"/>
      <c r="AD43" s="24"/>
      <c r="AE43" s="50"/>
      <c r="AF43" s="52"/>
      <c r="AG43" s="13"/>
    </row>
    <row r="44" spans="1:33" ht="15">
      <c r="A44" s="9" t="s">
        <v>72</v>
      </c>
      <c r="B44" s="10" t="s">
        <v>36</v>
      </c>
      <c r="C44" s="69"/>
      <c r="D44" s="69">
        <v>17.07</v>
      </c>
      <c r="E44" s="70">
        <v>16.6</v>
      </c>
      <c r="F44" s="71">
        <v>16.73</v>
      </c>
      <c r="G44" s="72">
        <v>16.87</v>
      </c>
      <c r="H44" s="73">
        <v>17.05</v>
      </c>
      <c r="I44" s="22"/>
      <c r="J44" s="22"/>
      <c r="K44" s="74">
        <v>16.91</v>
      </c>
      <c r="L44" s="74">
        <v>16.85</v>
      </c>
      <c r="M44" s="94">
        <v>16.02</v>
      </c>
      <c r="N44" s="29"/>
      <c r="O44" s="38"/>
      <c r="P44" s="39"/>
      <c r="Q44" s="40"/>
      <c r="R44" s="41"/>
      <c r="S44" s="21"/>
      <c r="T44" s="21"/>
      <c r="U44" s="43"/>
      <c r="V44" s="42"/>
      <c r="W44" s="13"/>
      <c r="X44" s="24"/>
      <c r="Y44" s="47"/>
      <c r="Z44" s="21"/>
      <c r="AA44" s="21"/>
      <c r="AB44" s="48"/>
      <c r="AC44" s="49"/>
      <c r="AD44" s="24"/>
      <c r="AE44" s="50"/>
      <c r="AF44" s="52"/>
      <c r="AG44" s="13"/>
    </row>
    <row r="45" spans="1:33" ht="15">
      <c r="A45" s="9" t="s">
        <v>73</v>
      </c>
      <c r="B45" s="10" t="s">
        <v>37</v>
      </c>
      <c r="C45" s="69"/>
      <c r="D45" s="69">
        <v>77.55</v>
      </c>
      <c r="E45" s="70">
        <v>78.2</v>
      </c>
      <c r="F45" s="71">
        <v>78.6</v>
      </c>
      <c r="G45" s="72">
        <v>78.5</v>
      </c>
      <c r="H45" s="73">
        <v>74.28</v>
      </c>
      <c r="I45" s="22"/>
      <c r="J45" s="22"/>
      <c r="K45" s="74">
        <v>73.6</v>
      </c>
      <c r="L45" s="74">
        <v>74</v>
      </c>
      <c r="M45" s="94">
        <v>73.6</v>
      </c>
      <c r="N45" s="29"/>
      <c r="O45" s="38"/>
      <c r="P45" s="39"/>
      <c r="Q45" s="40"/>
      <c r="R45" s="41"/>
      <c r="S45" s="21"/>
      <c r="T45" s="21"/>
      <c r="U45" s="43"/>
      <c r="V45" s="42"/>
      <c r="W45" s="13"/>
      <c r="X45" s="24"/>
      <c r="Y45" s="47"/>
      <c r="Z45" s="21"/>
      <c r="AA45" s="21"/>
      <c r="AB45" s="48"/>
      <c r="AC45" s="49"/>
      <c r="AD45" s="24"/>
      <c r="AE45" s="50"/>
      <c r="AF45" s="52"/>
      <c r="AG45" s="13"/>
    </row>
    <row r="46" spans="1:33" ht="15">
      <c r="A46" s="13"/>
      <c r="B46" s="13"/>
      <c r="C46" s="13"/>
      <c r="D46" s="13"/>
      <c r="E46" s="13"/>
      <c r="F46" s="17"/>
      <c r="G46" s="18"/>
      <c r="H46" s="13"/>
      <c r="I46" s="13"/>
      <c r="J46" s="13"/>
      <c r="K46" s="13"/>
      <c r="L46" s="13"/>
      <c r="M46" s="93"/>
      <c r="N46" s="13"/>
      <c r="O46" s="13"/>
      <c r="P46" s="39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53"/>
      <c r="AG46" s="13"/>
    </row>
    <row r="47" spans="1:33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53"/>
      <c r="AG47" s="13"/>
    </row>
    <row r="48" spans="1:33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53"/>
      <c r="AG48" s="13"/>
    </row>
    <row r="49" spans="1:33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53"/>
      <c r="AG49" s="13"/>
    </row>
    <row r="50" spans="1:33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53"/>
      <c r="AG50" s="13"/>
    </row>
    <row r="51" spans="1:33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53"/>
      <c r="AG51" s="13"/>
    </row>
    <row r="52" spans="1:33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53"/>
      <c r="AG52" s="13"/>
    </row>
  </sheetData>
  <sheetProtection/>
  <mergeCells count="2">
    <mergeCell ref="A1:AF1"/>
    <mergeCell ref="A2:AF2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Toscano</dc:creator>
  <cp:keywords/>
  <dc:description/>
  <cp:lastModifiedBy>Fernando Toscano</cp:lastModifiedBy>
  <dcterms:created xsi:type="dcterms:W3CDTF">2010-01-31T10:32:09Z</dcterms:created>
  <dcterms:modified xsi:type="dcterms:W3CDTF">2010-08-11T22:41:01Z</dcterms:modified>
  <cp:category/>
  <cp:version/>
  <cp:contentType/>
  <cp:contentStatus/>
</cp:coreProperties>
</file>