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9170" windowHeight="82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externalReferences>
    <externalReference r:id="rId8"/>
  </externalReferences>
  <definedNames>
    <definedName name="B">'Plan1'!$B$5</definedName>
  </definedNames>
  <calcPr fullCalcOnLoad="1"/>
</workbook>
</file>

<file path=xl/sharedStrings.xml><?xml version="1.0" encoding="utf-8"?>
<sst xmlns="http://schemas.openxmlformats.org/spreadsheetml/2006/main" count="631" uniqueCount="99">
  <si>
    <t>VALE5</t>
  </si>
  <si>
    <t>GGBR4</t>
  </si>
  <si>
    <t>CSNA3</t>
  </si>
  <si>
    <t>USIM5</t>
  </si>
  <si>
    <t>GOLL4</t>
  </si>
  <si>
    <t>EMBR3</t>
  </si>
  <si>
    <t>ALLL11</t>
  </si>
  <si>
    <t>PETR4</t>
  </si>
  <si>
    <t>OGXP3</t>
  </si>
  <si>
    <t>LUPA3</t>
  </si>
  <si>
    <t>BRKM5</t>
  </si>
  <si>
    <t>CMIG4</t>
  </si>
  <si>
    <t>CESP6</t>
  </si>
  <si>
    <t>CYRE3</t>
  </si>
  <si>
    <t>GFSA3</t>
  </si>
  <si>
    <t>MRVE3</t>
  </si>
  <si>
    <t>LAME4</t>
  </si>
  <si>
    <t>BRML3</t>
  </si>
  <si>
    <t>BTOW3</t>
  </si>
  <si>
    <t>LREN3</t>
  </si>
  <si>
    <t>NETC4</t>
  </si>
  <si>
    <t>RDCD3</t>
  </si>
  <si>
    <t>VIVO4</t>
  </si>
  <si>
    <t>GVTT3</t>
  </si>
  <si>
    <t>TCSL4</t>
  </si>
  <si>
    <t>TNLP4</t>
  </si>
  <si>
    <t>TLPP4</t>
  </si>
  <si>
    <t>ITUB4</t>
  </si>
  <si>
    <t>BBDC3</t>
  </si>
  <si>
    <t>BBAS3</t>
  </si>
  <si>
    <t>SANB11</t>
  </si>
  <si>
    <t>PCAR5</t>
  </si>
  <si>
    <t>AMBV4</t>
  </si>
  <si>
    <t>JBSS3</t>
  </si>
  <si>
    <t>BRFS3</t>
  </si>
  <si>
    <t>NATU3</t>
  </si>
  <si>
    <t>KLBN4</t>
  </si>
  <si>
    <t>SUZB5</t>
  </si>
  <si>
    <t>CRUZ3</t>
  </si>
  <si>
    <t>AÇÃO</t>
  </si>
  <si>
    <t>VARIAÇÃO</t>
  </si>
  <si>
    <t>PESO</t>
  </si>
  <si>
    <t>DIA</t>
  </si>
  <si>
    <t>TAMM4</t>
  </si>
  <si>
    <t>Vale S.A.</t>
  </si>
  <si>
    <t>Gerdau</t>
  </si>
  <si>
    <t>Usiminas</t>
  </si>
  <si>
    <t>TAM</t>
  </si>
  <si>
    <t>GOL</t>
  </si>
  <si>
    <t>Embraer</t>
  </si>
  <si>
    <t>America Latina Logística</t>
  </si>
  <si>
    <t>Lupatech</t>
  </si>
  <si>
    <t>Braskem</t>
  </si>
  <si>
    <t>Cyrella Realty</t>
  </si>
  <si>
    <t>Gafisa S.A.</t>
  </si>
  <si>
    <t>MRV Engenharia</t>
  </si>
  <si>
    <t>Lojas Americanas</t>
  </si>
  <si>
    <t>BR Malls</t>
  </si>
  <si>
    <t>Lojas Renner</t>
  </si>
  <si>
    <t>Net Serviços</t>
  </si>
  <si>
    <t>Redecard</t>
  </si>
  <si>
    <t>Vivo</t>
  </si>
  <si>
    <t>GVT Holding</t>
  </si>
  <si>
    <t>Tim Participações</t>
  </si>
  <si>
    <t>Telemar</t>
  </si>
  <si>
    <t>Telesp Telefonica</t>
  </si>
  <si>
    <t>Itaú-Unibanco</t>
  </si>
  <si>
    <t>Banco Bradesco</t>
  </si>
  <si>
    <t>Banco do Brasil S.A.</t>
  </si>
  <si>
    <t>Santander</t>
  </si>
  <si>
    <t>Grupo Pão de Açúcar</t>
  </si>
  <si>
    <t>AMBEV</t>
  </si>
  <si>
    <t>JBS Friboi</t>
  </si>
  <si>
    <t>Natura</t>
  </si>
  <si>
    <t>Klabin</t>
  </si>
  <si>
    <t>Suzano Papel e Celulose</t>
  </si>
  <si>
    <t>Souza Cruz</t>
  </si>
  <si>
    <t>CSN</t>
  </si>
  <si>
    <t>Petrobras</t>
  </si>
  <si>
    <t>OGX Petróleo e Gás</t>
  </si>
  <si>
    <t>CEMIG</t>
  </si>
  <si>
    <t>CESP</t>
  </si>
  <si>
    <t>Brasil Foods</t>
  </si>
  <si>
    <t>B2W Varejo</t>
  </si>
  <si>
    <t>COMPANHIA</t>
  </si>
  <si>
    <t>América Latina Logística</t>
  </si>
  <si>
    <t>COMPOSIÇÃO DO ÍNDICE "META40" - FEVEREIRO/2010</t>
  </si>
  <si>
    <t>VOLUME FINANCEIRO</t>
  </si>
  <si>
    <t>VARIAÇÃO PERCENTUAL</t>
  </si>
  <si>
    <t>VOLUME R$</t>
  </si>
  <si>
    <t>RESULTADO DAS VARIAÇÕES =========&gt;</t>
  </si>
  <si>
    <t>VOLUME TOTAL DO GRUPO =======&gt;</t>
  </si>
  <si>
    <t>ÍNDICE "META40" DO DIA ================&gt;</t>
  </si>
  <si>
    <t>VALOR DA COTAÇÃO DIÁRIA</t>
  </si>
  <si>
    <t>QUANTIDADE DE NEGÓCIOS REALIZADOS</t>
  </si>
  <si>
    <t>Sábado</t>
  </si>
  <si>
    <t>Domingo</t>
  </si>
  <si>
    <t>Feriado</t>
  </si>
  <si>
    <t>VOLUME TOTAL DE NEGOCIOS =====&gt;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</si>
</sst>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%"/>
    <numFmt numFmtId="178" formatCode="0.000"/>
    <numFmt numFmtId="179" formatCode="#,##0.0"/>
    <numFmt numFmtId="180" formatCode="[$-416]dddd\,\ d&quot; de &quot;mmmm&quot; de &quot;yyyy"/>
    <numFmt numFmtId="181" formatCode="&quot;R$ &quot;#,##0.00"/>
    <numFmt numFmtId="182" formatCode="0.00000"/>
    <numFmt numFmtId="183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0" fontId="0" fillId="33" borderId="10" xfId="0" applyNumberFormat="1" applyFill="1" applyBorder="1" applyAlignment="1">
      <alignment/>
    </xf>
    <xf numFmtId="178" fontId="3" fillId="33" borderId="10" xfId="0" applyNumberFormat="1" applyFont="1" applyFill="1" applyBorder="1" applyAlignment="1">
      <alignment horizontal="center" wrapText="1"/>
    </xf>
    <xf numFmtId="9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81" fontId="2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4" fontId="2" fillId="33" borderId="10" xfId="0" applyNumberFormat="1" applyFont="1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0" fillId="35" borderId="10" xfId="0" applyNumberFormat="1" applyFill="1" applyBorder="1" applyAlignment="1">
      <alignment horizontal="center" wrapText="1"/>
    </xf>
    <xf numFmtId="10" fontId="0" fillId="35" borderId="10" xfId="0" applyNumberFormat="1" applyFill="1" applyBorder="1" applyAlignment="1">
      <alignment wrapText="1"/>
    </xf>
    <xf numFmtId="9" fontId="0" fillId="35" borderId="10" xfId="0" applyNumberFormat="1" applyFill="1" applyBorder="1" applyAlignment="1">
      <alignment horizontal="center" wrapText="1"/>
    </xf>
    <xf numFmtId="9" fontId="0" fillId="35" borderId="10" xfId="0" applyNumberFormat="1" applyFill="1" applyBorder="1" applyAlignment="1">
      <alignment wrapText="1"/>
    </xf>
    <xf numFmtId="10" fontId="39" fillId="33" borderId="10" xfId="0" applyNumberFormat="1" applyFont="1" applyFill="1" applyBorder="1" applyAlignment="1">
      <alignment horizontal="center"/>
    </xf>
    <xf numFmtId="10" fontId="39" fillId="35" borderId="10" xfId="0" applyNumberFormat="1" applyFont="1" applyFill="1" applyBorder="1" applyAlignment="1">
      <alignment/>
    </xf>
    <xf numFmtId="10" fontId="39" fillId="33" borderId="10" xfId="0" applyNumberFormat="1" applyFont="1" applyFill="1" applyBorder="1" applyAlignment="1">
      <alignment/>
    </xf>
    <xf numFmtId="10" fontId="39" fillId="35" borderId="10" xfId="0" applyNumberFormat="1" applyFont="1" applyFill="1" applyBorder="1" applyAlignment="1">
      <alignment horizontal="center"/>
    </xf>
    <xf numFmtId="4" fontId="0" fillId="35" borderId="10" xfId="0" applyNumberFormat="1" applyFill="1" applyBorder="1" applyAlignment="1">
      <alignment wrapText="1"/>
    </xf>
    <xf numFmtId="4" fontId="0" fillId="35" borderId="10" xfId="0" applyNumberFormat="1" applyFill="1" applyBorder="1" applyAlignment="1">
      <alignment/>
    </xf>
    <xf numFmtId="181" fontId="39" fillId="33" borderId="10" xfId="0" applyNumberFormat="1" applyFont="1" applyFill="1" applyBorder="1" applyAlignment="1">
      <alignment/>
    </xf>
    <xf numFmtId="181" fontId="39" fillId="35" borderId="10" xfId="0" applyNumberFormat="1" applyFont="1" applyFill="1" applyBorder="1" applyAlignment="1">
      <alignment/>
    </xf>
    <xf numFmtId="4" fontId="39" fillId="35" borderId="10" xfId="0" applyNumberFormat="1" applyFont="1" applyFill="1" applyBorder="1" applyAlignment="1">
      <alignment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78" applyFont="1" applyFill="1" applyBorder="1" applyAlignment="1">
      <alignment wrapText="1"/>
    </xf>
    <xf numFmtId="3" fontId="0" fillId="35" borderId="10" xfId="0" applyNumberFormat="1" applyFill="1" applyBorder="1" applyAlignment="1">
      <alignment wrapText="1"/>
    </xf>
    <xf numFmtId="3" fontId="39" fillId="35" borderId="10" xfId="0" applyNumberFormat="1" applyFont="1" applyFill="1" applyBorder="1" applyAlignment="1">
      <alignment/>
    </xf>
    <xf numFmtId="4" fontId="6" fillId="33" borderId="10" xfId="49" applyNumberFormat="1" applyFill="1" applyBorder="1">
      <alignment/>
      <protection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10" fontId="0" fillId="38" borderId="10" xfId="0" applyNumberFormat="1" applyFill="1" applyBorder="1" applyAlignment="1">
      <alignment/>
    </xf>
    <xf numFmtId="10" fontId="39" fillId="38" borderId="10" xfId="0" applyNumberFormat="1" applyFont="1" applyFill="1" applyBorder="1" applyAlignment="1">
      <alignment/>
    </xf>
    <xf numFmtId="4" fontId="0" fillId="38" borderId="10" xfId="0" applyNumberFormat="1" applyFill="1" applyBorder="1" applyAlignment="1">
      <alignment/>
    </xf>
    <xf numFmtId="181" fontId="39" fillId="38" borderId="10" xfId="0" applyNumberFormat="1" applyFont="1" applyFill="1" applyBorder="1" applyAlignment="1">
      <alignment/>
    </xf>
    <xf numFmtId="2" fontId="0" fillId="38" borderId="10" xfId="0" applyNumberForma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2" fontId="6" fillId="33" borderId="10" xfId="62" applyNumberFormat="1" applyFill="1" applyBorder="1" applyAlignment="1">
      <alignment horizontal="center"/>
      <protection/>
    </xf>
    <xf numFmtId="10" fontId="0" fillId="35" borderId="10" xfId="0" applyNumberFormat="1" applyFill="1" applyBorder="1" applyAlignment="1">
      <alignment horizontal="right"/>
    </xf>
    <xf numFmtId="43" fontId="0" fillId="35" borderId="10" xfId="78" applyFont="1" applyFill="1" applyBorder="1" applyAlignment="1">
      <alignment horizontal="center" wrapText="1"/>
    </xf>
    <xf numFmtId="43" fontId="0" fillId="35" borderId="10" xfId="78" applyFont="1" applyFill="1" applyBorder="1" applyAlignment="1">
      <alignment horizontal="left" wrapText="1"/>
    </xf>
    <xf numFmtId="43" fontId="0" fillId="35" borderId="10" xfId="78" applyFont="1" applyFill="1" applyBorder="1" applyAlignment="1">
      <alignment/>
    </xf>
    <xf numFmtId="43" fontId="0" fillId="35" borderId="10" xfId="78" applyFont="1" applyFill="1" applyBorder="1" applyAlignment="1">
      <alignment wrapText="1"/>
    </xf>
    <xf numFmtId="43" fontId="0" fillId="35" borderId="10" xfId="78" applyFont="1" applyFill="1" applyBorder="1" applyAlignment="1">
      <alignment wrapText="1"/>
    </xf>
    <xf numFmtId="43" fontId="0" fillId="35" borderId="10" xfId="78" applyFont="1" applyFill="1" applyBorder="1" applyAlignment="1">
      <alignment wrapText="1"/>
    </xf>
    <xf numFmtId="0" fontId="39" fillId="38" borderId="10" xfId="0" applyFont="1" applyFill="1" applyBorder="1" applyAlignment="1">
      <alignment/>
    </xf>
    <xf numFmtId="43" fontId="0" fillId="35" borderId="10" xfId="78" applyFont="1" applyFill="1" applyBorder="1" applyAlignment="1">
      <alignment wrapText="1"/>
    </xf>
    <xf numFmtId="0" fontId="39" fillId="35" borderId="10" xfId="0" applyFont="1" applyFill="1" applyBorder="1" applyAlignment="1">
      <alignment/>
    </xf>
    <xf numFmtId="43" fontId="0" fillId="35" borderId="10" xfId="78" applyFont="1" applyFill="1" applyBorder="1" applyAlignment="1">
      <alignment wrapText="1"/>
    </xf>
    <xf numFmtId="3" fontId="0" fillId="35" borderId="10" xfId="0" applyNumberFormat="1" applyFill="1" applyBorder="1" applyAlignment="1">
      <alignment/>
    </xf>
    <xf numFmtId="43" fontId="0" fillId="35" borderId="10" xfId="78" applyFont="1" applyFill="1" applyBorder="1" applyAlignment="1">
      <alignment wrapText="1"/>
    </xf>
    <xf numFmtId="43" fontId="0" fillId="35" borderId="10" xfId="78" applyFont="1" applyFill="1" applyBorder="1" applyAlignment="1">
      <alignment wrapText="1"/>
    </xf>
    <xf numFmtId="43" fontId="0" fillId="35" borderId="10" xfId="78" applyFont="1" applyFill="1" applyBorder="1" applyAlignment="1">
      <alignment wrapText="1"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15" xfId="0" applyBorder="1" applyAlignment="1">
      <alignment/>
    </xf>
    <xf numFmtId="0" fontId="3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35" borderId="11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</cellXfs>
  <cellStyles count="8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10" xfId="50"/>
    <cellStyle name="Normal 2 11" xfId="51"/>
    <cellStyle name="Normal 2 12" xfId="52"/>
    <cellStyle name="Normal 2 13" xfId="53"/>
    <cellStyle name="Normal 2 2" xfId="54"/>
    <cellStyle name="Normal 2 3" xfId="55"/>
    <cellStyle name="Normal 2 4" xfId="56"/>
    <cellStyle name="Normal 2 5" xfId="57"/>
    <cellStyle name="Normal 2 6" xfId="58"/>
    <cellStyle name="Normal 2 7" xfId="59"/>
    <cellStyle name="Normal 2 8" xfId="60"/>
    <cellStyle name="Normal 2 9" xfId="61"/>
    <cellStyle name="Normal 3" xfId="62"/>
    <cellStyle name="Normal 3 10" xfId="63"/>
    <cellStyle name="Normal 3 11" xfId="64"/>
    <cellStyle name="Normal 3 12" xfId="65"/>
    <cellStyle name="Normal 3 13" xfId="66"/>
    <cellStyle name="Normal 3 2" xfId="67"/>
    <cellStyle name="Normal 3 3" xfId="68"/>
    <cellStyle name="Normal 3 4" xfId="69"/>
    <cellStyle name="Normal 3 5" xfId="70"/>
    <cellStyle name="Normal 3 6" xfId="71"/>
    <cellStyle name="Normal 3 7" xfId="72"/>
    <cellStyle name="Normal 3 8" xfId="73"/>
    <cellStyle name="Normal 3 9" xfId="74"/>
    <cellStyle name="Nota" xfId="75"/>
    <cellStyle name="Percent" xfId="76"/>
    <cellStyle name="Saída" xfId="77"/>
    <cellStyle name="Comma" xfId="78"/>
    <cellStyle name="Comma [0]" xfId="79"/>
    <cellStyle name="Separador de milhares 10" xfId="80"/>
    <cellStyle name="Separador de milhares 11" xfId="81"/>
    <cellStyle name="Separador de milhares 12" xfId="82"/>
    <cellStyle name="Separador de milhares 13" xfId="83"/>
    <cellStyle name="Separador de milhares 14" xfId="84"/>
    <cellStyle name="Separador de milhares 15" xfId="85"/>
    <cellStyle name="Separador de milhares 2" xfId="86"/>
    <cellStyle name="Separador de milhares 3" xfId="87"/>
    <cellStyle name="Separador de milhares 4" xfId="88"/>
    <cellStyle name="Separador de milhares 5" xfId="89"/>
    <cellStyle name="Separador de milhares 6" xfId="90"/>
    <cellStyle name="Separador de milhares 7" xfId="91"/>
    <cellStyle name="Separador de milhares 8" xfId="92"/>
    <cellStyle name="Separador de milhares 9" xfId="93"/>
    <cellStyle name="Texto de Aviso" xfId="94"/>
    <cellStyle name="Texto Explicativo" xfId="95"/>
    <cellStyle name="Título" xfId="96"/>
    <cellStyle name="Título 1" xfId="97"/>
    <cellStyle name="Título 2" xfId="98"/>
    <cellStyle name="Título 3" xfId="99"/>
    <cellStyle name="Título 4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ortalbrasil.net/Documents%20and%20Settings\Fernando%20Toscano.ESCRITORIOJCA\Configura&#231;&#245;es%20locais\Temporary%20Internet%20Files\Content.IE5\8XXS2C6Z\Fernando2%20meta40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5"/>
    </sheetNames>
    <sheetDataSet>
      <sheetData sheetId="1">
        <row r="6">
          <cell r="L6">
            <v>941602079</v>
          </cell>
        </row>
        <row r="7">
          <cell r="L7">
            <v>134555218</v>
          </cell>
        </row>
        <row r="8">
          <cell r="L8">
            <v>122577377</v>
          </cell>
        </row>
        <row r="9">
          <cell r="L9">
            <v>138775695</v>
          </cell>
        </row>
        <row r="10">
          <cell r="L10">
            <v>53158657</v>
          </cell>
        </row>
        <row r="11">
          <cell r="L11">
            <v>48360133</v>
          </cell>
        </row>
        <row r="12">
          <cell r="L12">
            <v>14550433</v>
          </cell>
        </row>
        <row r="13">
          <cell r="L13">
            <v>73856536</v>
          </cell>
        </row>
        <row r="14">
          <cell r="L14">
            <v>592119413</v>
          </cell>
        </row>
        <row r="15">
          <cell r="L15">
            <v>438040989</v>
          </cell>
        </row>
        <row r="16">
          <cell r="L16">
            <v>5635774</v>
          </cell>
        </row>
        <row r="17">
          <cell r="L17">
            <v>19790592</v>
          </cell>
        </row>
        <row r="18">
          <cell r="L18">
            <v>41576209</v>
          </cell>
        </row>
        <row r="19">
          <cell r="L19">
            <v>24482890</v>
          </cell>
        </row>
        <row r="20">
          <cell r="L20">
            <v>73035894</v>
          </cell>
        </row>
        <row r="21">
          <cell r="L21">
            <v>95318747</v>
          </cell>
        </row>
        <row r="22">
          <cell r="L22">
            <v>53704607</v>
          </cell>
        </row>
        <row r="23">
          <cell r="L23">
            <v>56260909</v>
          </cell>
        </row>
        <row r="24">
          <cell r="L24">
            <v>24456644</v>
          </cell>
        </row>
        <row r="25">
          <cell r="L25">
            <v>30632236</v>
          </cell>
        </row>
        <row r="26">
          <cell r="L26">
            <v>43079659</v>
          </cell>
        </row>
        <row r="27">
          <cell r="L27">
            <v>40711325</v>
          </cell>
        </row>
        <row r="28">
          <cell r="L28">
            <v>64861344</v>
          </cell>
        </row>
        <row r="29">
          <cell r="L29">
            <v>38686633</v>
          </cell>
        </row>
        <row r="30">
          <cell r="L30">
            <v>1783842</v>
          </cell>
        </row>
        <row r="31">
          <cell r="L31">
            <v>42514029</v>
          </cell>
        </row>
        <row r="32">
          <cell r="L32">
            <v>29664997</v>
          </cell>
        </row>
        <row r="33">
          <cell r="L33">
            <v>3706370</v>
          </cell>
        </row>
        <row r="34">
          <cell r="L34">
            <v>324282521</v>
          </cell>
        </row>
        <row r="35">
          <cell r="L35">
            <v>2068025</v>
          </cell>
        </row>
        <row r="36">
          <cell r="L36">
            <v>154109840</v>
          </cell>
        </row>
        <row r="37">
          <cell r="L37">
            <v>47160505</v>
          </cell>
        </row>
        <row r="38">
          <cell r="L38">
            <v>41646632</v>
          </cell>
        </row>
        <row r="39">
          <cell r="L39">
            <v>68267895</v>
          </cell>
        </row>
        <row r="40">
          <cell r="L40">
            <v>34380334</v>
          </cell>
        </row>
        <row r="41">
          <cell r="L41">
            <v>76399886</v>
          </cell>
        </row>
        <row r="42">
          <cell r="L42">
            <v>32164483</v>
          </cell>
        </row>
        <row r="43">
          <cell r="L43">
            <v>10804232</v>
          </cell>
        </row>
        <row r="44">
          <cell r="L44">
            <v>15870404</v>
          </cell>
        </row>
        <row r="45">
          <cell r="L45">
            <v>14620109</v>
          </cell>
        </row>
      </sheetData>
      <sheetData sheetId="2">
        <row r="6">
          <cell r="L6">
            <v>0.023</v>
          </cell>
        </row>
        <row r="7">
          <cell r="L7">
            <v>0.0198</v>
          </cell>
        </row>
        <row r="8">
          <cell r="L8">
            <v>0.0217</v>
          </cell>
        </row>
        <row r="9">
          <cell r="L9">
            <v>0.0074</v>
          </cell>
        </row>
        <row r="10">
          <cell r="L10">
            <v>0.0462</v>
          </cell>
        </row>
        <row r="11">
          <cell r="L11">
            <v>0.0558</v>
          </cell>
        </row>
        <row r="12">
          <cell r="L12">
            <v>0.0073</v>
          </cell>
        </row>
        <row r="13">
          <cell r="L13">
            <v>-0.0099</v>
          </cell>
        </row>
        <row r="14">
          <cell r="L14">
            <v>0.0158</v>
          </cell>
        </row>
        <row r="15">
          <cell r="L15">
            <v>0</v>
          </cell>
        </row>
        <row r="16">
          <cell r="L16">
            <v>0.005</v>
          </cell>
        </row>
        <row r="17">
          <cell r="L17">
            <v>-0.0015</v>
          </cell>
        </row>
        <row r="18">
          <cell r="L18">
            <v>0.0007</v>
          </cell>
        </row>
        <row r="19">
          <cell r="L19">
            <v>-0.0016</v>
          </cell>
        </row>
        <row r="20">
          <cell r="L20">
            <v>0.0511</v>
          </cell>
        </row>
        <row r="21">
          <cell r="L21">
            <v>0.043</v>
          </cell>
        </row>
        <row r="22">
          <cell r="L22">
            <v>0.0331</v>
          </cell>
        </row>
        <row r="23">
          <cell r="L23">
            <v>0.0465</v>
          </cell>
        </row>
        <row r="24">
          <cell r="L24">
            <v>0.0394</v>
          </cell>
        </row>
        <row r="25">
          <cell r="L25">
            <v>0.0444</v>
          </cell>
        </row>
        <row r="26">
          <cell r="L26">
            <v>0.0022</v>
          </cell>
        </row>
        <row r="27">
          <cell r="L27">
            <v>0.0023</v>
          </cell>
        </row>
        <row r="28">
          <cell r="L28">
            <v>0</v>
          </cell>
        </row>
        <row r="29">
          <cell r="L29">
            <v>0.042</v>
          </cell>
        </row>
        <row r="30">
          <cell r="L30">
            <v>0.0009</v>
          </cell>
        </row>
        <row r="31">
          <cell r="L31">
            <v>0.0458</v>
          </cell>
        </row>
        <row r="32">
          <cell r="L32">
            <v>0.0359</v>
          </cell>
        </row>
        <row r="33">
          <cell r="L33">
            <v>0.0027</v>
          </cell>
        </row>
        <row r="34">
          <cell r="L34">
            <v>0.0406</v>
          </cell>
        </row>
        <row r="35">
          <cell r="L35">
            <v>0.0268</v>
          </cell>
        </row>
        <row r="36">
          <cell r="L36">
            <v>0.0478</v>
          </cell>
        </row>
        <row r="37">
          <cell r="L37">
            <v>0.0237</v>
          </cell>
        </row>
        <row r="38">
          <cell r="L38">
            <v>0.0302</v>
          </cell>
        </row>
        <row r="39">
          <cell r="L39">
            <v>0.0136</v>
          </cell>
        </row>
        <row r="40">
          <cell r="L40">
            <v>0.0273</v>
          </cell>
        </row>
        <row r="41">
          <cell r="L41">
            <v>0.0129</v>
          </cell>
        </row>
        <row r="42">
          <cell r="L42">
            <v>-0.0069</v>
          </cell>
        </row>
        <row r="43">
          <cell r="L43">
            <v>0.0518</v>
          </cell>
        </row>
        <row r="44">
          <cell r="L44">
            <v>0.0154</v>
          </cell>
        </row>
        <row r="45">
          <cell r="L45">
            <v>-0.0233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1">
      <pane xSplit="3" ySplit="5" topLeftCell="K6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M9" sqref="M9"/>
    </sheetView>
  </sheetViews>
  <sheetFormatPr defaultColWidth="9.140625" defaultRowHeight="15"/>
  <cols>
    <col min="1" max="1" width="22.57421875" style="0" customWidth="1"/>
    <col min="4" max="4" width="13.140625" style="0" customWidth="1"/>
    <col min="5" max="5" width="14.00390625" style="0" customWidth="1"/>
    <col min="6" max="6" width="13.00390625" style="0" customWidth="1"/>
    <col min="7" max="7" width="13.7109375" style="0" customWidth="1"/>
    <col min="8" max="8" width="12.57421875" style="0" customWidth="1"/>
    <col min="11" max="11" width="12.57421875" style="0" customWidth="1"/>
    <col min="12" max="12" width="13.57421875" style="0" customWidth="1"/>
    <col min="13" max="13" width="15.57421875" style="0" customWidth="1"/>
    <col min="14" max="14" width="12.7109375" style="0" customWidth="1"/>
    <col min="15" max="15" width="14.00390625" style="0" customWidth="1"/>
    <col min="20" max="20" width="13.140625" style="0" customWidth="1"/>
    <col min="21" max="22" width="12.7109375" style="0" customWidth="1"/>
    <col min="25" max="25" width="13.00390625" style="0" customWidth="1"/>
    <col min="26" max="26" width="13.57421875" style="0" customWidth="1"/>
    <col min="27" max="27" width="12.7109375" style="0" customWidth="1"/>
    <col min="28" max="29" width="13.00390625" style="0" customWidth="1"/>
  </cols>
  <sheetData>
    <row r="1" spans="1:34" ht="18.75">
      <c r="A1" s="87" t="s">
        <v>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9"/>
    </row>
    <row r="2" spans="1:34" ht="18.7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2"/>
    </row>
    <row r="3" spans="1:34" ht="15">
      <c r="A3" s="2"/>
      <c r="B3" s="2"/>
      <c r="C3" s="2"/>
      <c r="D3" s="4" t="s">
        <v>42</v>
      </c>
      <c r="E3" s="4" t="s">
        <v>42</v>
      </c>
      <c r="F3" s="4" t="s">
        <v>42</v>
      </c>
      <c r="G3" s="4" t="s">
        <v>42</v>
      </c>
      <c r="H3" s="4" t="s">
        <v>42</v>
      </c>
      <c r="I3" s="4" t="s">
        <v>42</v>
      </c>
      <c r="J3" s="4" t="s">
        <v>42</v>
      </c>
      <c r="K3" s="4" t="s">
        <v>42</v>
      </c>
      <c r="L3" s="4" t="s">
        <v>42</v>
      </c>
      <c r="M3" s="4" t="s">
        <v>42</v>
      </c>
      <c r="N3" s="4" t="s">
        <v>42</v>
      </c>
      <c r="O3" s="4" t="s">
        <v>42</v>
      </c>
      <c r="P3" s="4" t="s">
        <v>42</v>
      </c>
      <c r="Q3" s="4" t="s">
        <v>42</v>
      </c>
      <c r="R3" s="4" t="s">
        <v>42</v>
      </c>
      <c r="S3" s="4" t="s">
        <v>42</v>
      </c>
      <c r="T3" s="4" t="s">
        <v>42</v>
      </c>
      <c r="U3" s="4" t="s">
        <v>42</v>
      </c>
      <c r="V3" s="4" t="s">
        <v>42</v>
      </c>
      <c r="W3" s="4" t="s">
        <v>42</v>
      </c>
      <c r="X3" s="4" t="s">
        <v>42</v>
      </c>
      <c r="Y3" s="4" t="s">
        <v>42</v>
      </c>
      <c r="Z3" s="4" t="s">
        <v>42</v>
      </c>
      <c r="AA3" s="4" t="s">
        <v>42</v>
      </c>
      <c r="AB3" s="4" t="s">
        <v>42</v>
      </c>
      <c r="AC3" s="4" t="s">
        <v>42</v>
      </c>
      <c r="AD3" s="4" t="s">
        <v>42</v>
      </c>
      <c r="AE3" s="4" t="s">
        <v>42</v>
      </c>
      <c r="AF3" s="4" t="s">
        <v>42</v>
      </c>
      <c r="AG3" s="4" t="s">
        <v>42</v>
      </c>
      <c r="AH3" s="4" t="s">
        <v>42</v>
      </c>
    </row>
    <row r="4" spans="1:34" ht="15">
      <c r="A4" s="4" t="s">
        <v>84</v>
      </c>
      <c r="B4" s="4" t="s">
        <v>39</v>
      </c>
      <c r="C4" s="4" t="s">
        <v>41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 t="s">
        <v>95</v>
      </c>
      <c r="J4" s="4" t="s">
        <v>96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 t="s">
        <v>95</v>
      </c>
      <c r="Q4" s="4" t="s">
        <v>96</v>
      </c>
      <c r="R4" s="4" t="s">
        <v>97</v>
      </c>
      <c r="S4" s="4" t="s">
        <v>97</v>
      </c>
      <c r="T4" s="4">
        <v>17</v>
      </c>
      <c r="U4" s="4">
        <v>18</v>
      </c>
      <c r="V4" s="4">
        <v>19</v>
      </c>
      <c r="W4" s="4" t="s">
        <v>95</v>
      </c>
      <c r="X4" s="4" t="s">
        <v>96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 t="s">
        <v>95</v>
      </c>
      <c r="AE4" s="4" t="s">
        <v>96</v>
      </c>
      <c r="AF4" s="4">
        <v>29</v>
      </c>
      <c r="AG4" s="4">
        <v>30</v>
      </c>
      <c r="AH4" s="4">
        <v>31</v>
      </c>
    </row>
    <row r="5" spans="1:34" s="15" customFormat="1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15">
      <c r="A6" s="1" t="s">
        <v>44</v>
      </c>
      <c r="B6" s="10" t="s">
        <v>0</v>
      </c>
      <c r="C6" s="6">
        <v>5.063</v>
      </c>
      <c r="D6" s="14">
        <f>C6*(Plan2!$D$6*Plan3!$D$6)</f>
        <v>124315086.57831678</v>
      </c>
      <c r="E6" s="14">
        <f>C6*(Plan2!$E$6*Plan3!$E$6)</f>
        <v>6847580.220230399</v>
      </c>
      <c r="F6" s="14">
        <f>C6*(Plan2!$F$6*Plan3!$F$6)</f>
        <v>-17383849.353462</v>
      </c>
      <c r="G6" s="14">
        <f>C6*(Plan2!$G$6*Plan3!$G$6)</f>
        <v>-374698994.6888856</v>
      </c>
      <c r="H6" s="14">
        <f>C6*(Plan2!$H$6*Plan3!$H$6)</f>
        <v>21358639.7225316</v>
      </c>
      <c r="I6" s="48">
        <f>C6*(Plan2!$I$6*Plan3!$I$6)</f>
        <v>0</v>
      </c>
      <c r="J6" s="48">
        <f>C6*(Plan2!$J$6*Plan3!$J$6)</f>
        <v>0</v>
      </c>
      <c r="K6" s="14">
        <f>C6*(Plan2!$K$6*Plan3!$K$6)</f>
        <v>14150717.5801152</v>
      </c>
      <c r="L6" s="14">
        <f>C6*('[1]Plan2'!$L$6*'[1]Plan3'!$L$6)</f>
        <v>109648620.49747099</v>
      </c>
      <c r="M6" s="14">
        <f>C6*(Plan2!$M$6*Plan3!$M$6)</f>
        <v>0</v>
      </c>
      <c r="N6" s="14">
        <f>C6*(Plan2!$N$6*Plan3!$N$6)</f>
        <v>106778602.34819399</v>
      </c>
      <c r="O6" s="14">
        <f>C6*(Plan2!$O$6*Plan3!$O$6)</f>
        <v>-15993800.6797809</v>
      </c>
      <c r="P6" s="48">
        <f>C6*(Plan2!$P$6*Plan3!$P$6)</f>
        <v>0</v>
      </c>
      <c r="Q6" s="48">
        <f>C6*(Plan2!$Q$6*Plan3!$Q$6)</f>
        <v>0</v>
      </c>
      <c r="R6" s="48">
        <f>C6*(Plan2!$R$6*Plan3!$R$6)</f>
        <v>0</v>
      </c>
      <c r="S6" s="48">
        <f>C6*(Plan2!$S$6*Plan3!$S$6)</f>
        <v>0</v>
      </c>
      <c r="T6" s="14">
        <f>C6*(Plan2!$T$6*Plan3!$T$6)</f>
        <v>167234995.4272155</v>
      </c>
      <c r="U6" s="14">
        <f>C6*(Plan2!$U$6*Plan3!$U$6)</f>
        <v>76479507.2367248</v>
      </c>
      <c r="V6" s="14">
        <f>C6*(Plan2!$V$6*Plan3!$V$6)</f>
        <v>-18361093.196178198</v>
      </c>
      <c r="W6" s="48">
        <f>C6*(Plan2!$W$6*Plan3!$W$6)</f>
        <v>0</v>
      </c>
      <c r="X6" s="48">
        <f>C6*(Plan2!$X$6*Plan3!$X$6)</f>
        <v>0</v>
      </c>
      <c r="Y6" s="14">
        <f>C6*(Plan2!$Y$6*Plan3!$Y$6)</f>
        <v>-51736195.7490742</v>
      </c>
      <c r="Z6" s="14">
        <f>C6*(Plan2!$Z$6*Plan3!$Z$6)</f>
        <v>-25820350.449539002</v>
      </c>
      <c r="AA6" s="14">
        <f>C6*(Plan2!$AA$6*Plan3!$AA$6)</f>
        <v>29791024.6097346</v>
      </c>
      <c r="AB6" s="14">
        <f>C6*(Plan2!$AB$6*Plan3!$AB$6)</f>
        <v>19497521.6999336</v>
      </c>
      <c r="AC6" s="14">
        <f>C6*(Plan2!$AC$6*Plan3!$AC$6)</f>
        <v>-8549938.0991502</v>
      </c>
      <c r="AD6" s="14">
        <f>C6*(Plan2!$AD$6*Plan3!$AD$6)</f>
        <v>0</v>
      </c>
      <c r="AE6" s="14">
        <f>C6*(Plan2!$AE$6*Plan3!$AE$6)</f>
        <v>0</v>
      </c>
      <c r="AF6" s="14">
        <f>C6*(Plan2!$AF$6*Plan3!$AF$6)</f>
        <v>0</v>
      </c>
      <c r="AG6" s="14">
        <f>C6*(Plan2!$AG$6*Plan3!$AG$6)</f>
        <v>0</v>
      </c>
      <c r="AH6" s="14">
        <f>C6*(Plan2!$AH$6*Plan3!$AH$6)</f>
        <v>0</v>
      </c>
    </row>
    <row r="7" spans="1:34" ht="15">
      <c r="A7" s="1" t="s">
        <v>45</v>
      </c>
      <c r="B7" s="10" t="s">
        <v>1</v>
      </c>
      <c r="C7" s="6">
        <v>2.931</v>
      </c>
      <c r="D7" s="14">
        <f>C7*(Plan2!$D$7*Plan3!$D$7)</f>
        <v>8857212.899028</v>
      </c>
      <c r="E7" s="14">
        <f>C7*(Plan2!$E$7*Plan3!$E$7)</f>
        <v>14935906.724917501</v>
      </c>
      <c r="F7" s="14">
        <f>C7*(Plan2!$F$7*Plan3!$F$7)</f>
        <v>-2876972.2626624</v>
      </c>
      <c r="G7" s="14">
        <f>C7*(Plan2!$G$7*Plan3!$G$7)</f>
        <v>-32956235.475952204</v>
      </c>
      <c r="H7" s="14">
        <f>C7*(Plan2!$H$7*Plan3!$H$7)</f>
        <v>-5962052.100144</v>
      </c>
      <c r="I7" s="48">
        <f>C7*(Plan2!$I$7*Plan3!$I$7)</f>
        <v>0</v>
      </c>
      <c r="J7" s="48">
        <f>C7*(Plan2!$J$7*Plan3!$J$7)</f>
        <v>0</v>
      </c>
      <c r="K7" s="14">
        <f>C7*(Plan2!$K$7*Plan3!$K$7)</f>
        <v>-5770554.4683252</v>
      </c>
      <c r="L7" s="14">
        <f>C7*('[1]Plan2'!$L$7*'[1]Plan3'!$L$7)</f>
        <v>7808750.610368401</v>
      </c>
      <c r="M7" s="14">
        <f>C7*(Plan2!$M$7*Plan3!$M$7)</f>
        <v>2932751.8985615997</v>
      </c>
      <c r="N7" s="14">
        <f>C7*(Plan2!$N$7*Plan3!$N$7)</f>
        <v>17477967.9733248</v>
      </c>
      <c r="O7" s="14">
        <f>C7*(Plan2!$O$7*Plan3!$O$7)</f>
        <v>-3016019.1529698</v>
      </c>
      <c r="P7" s="48">
        <f>C7*(Plan2!$P$7*Plan3!$P$7)</f>
        <v>0</v>
      </c>
      <c r="Q7" s="48">
        <f>C7*(Plan2!$Q$7*Plan3!$Q$7)</f>
        <v>0</v>
      </c>
      <c r="R7" s="48">
        <f>C7*(Plan2!$R$7*Plan3!$R$7)</f>
        <v>0</v>
      </c>
      <c r="S7" s="48">
        <f>C7*(Plan2!$S$7*Plan3!$S$7)</f>
        <v>0</v>
      </c>
      <c r="T7" s="14">
        <f>C7*(Plan2!$T$7*Plan3!$T$7)</f>
        <v>1809708.9496422003</v>
      </c>
      <c r="U7" s="14">
        <f>C7*(Plan2!$U$7*Plan3!$U$7)</f>
        <v>702599.8350051001</v>
      </c>
      <c r="V7" s="14">
        <f>C7*(Plan2!$V$7*Plan3!$V$7)</f>
        <v>-4128470.6332548005</v>
      </c>
      <c r="W7" s="48">
        <f>C7*(Plan2!$W$7*Plan3!$W$7)</f>
        <v>0</v>
      </c>
      <c r="X7" s="48">
        <f>C7*(Plan2!$X$7*Plan3!$X$7)</f>
        <v>0</v>
      </c>
      <c r="Y7" s="14">
        <f>C7*(Plan2!$Y$7*Plan3!$Y$7)</f>
        <v>-741689.3187441</v>
      </c>
      <c r="Z7" s="14">
        <f>C7*(Plan2!$Z$7*Plan3!$Z$7)</f>
        <v>-6910366.040481601</v>
      </c>
      <c r="AA7" s="14">
        <f>C7*(Plan2!$AA$7*Plan3!$AA$7)</f>
        <v>-1997730.6643029002</v>
      </c>
      <c r="AB7" s="14">
        <f>C7*(Plan2!$AB$7*Plan3!$AB$7)</f>
        <v>21245645.163810004</v>
      </c>
      <c r="AC7" s="14">
        <f>C7*(Plan2!$AC$7*Plan3!$AC$7)</f>
        <v>7889733.6303744</v>
      </c>
      <c r="AD7" s="14">
        <f>C7*(Plan2!$AD$7*Plan3!$AD$7)</f>
        <v>0</v>
      </c>
      <c r="AE7" s="14">
        <f>C7*(Plan2!$AE$7*Plan3!$AE$7)</f>
        <v>0</v>
      </c>
      <c r="AF7" s="14">
        <f>C7*(Plan2!$AF$7*Plan3!$AF$7)</f>
        <v>0</v>
      </c>
      <c r="AG7" s="14">
        <f>C7*(Plan2!$AG$7*Plan3!$AG$7)</f>
        <v>0</v>
      </c>
      <c r="AH7" s="14">
        <f>C7*(Plan2!$AH$7*Plan3!$AH$7)</f>
        <v>0</v>
      </c>
    </row>
    <row r="8" spans="1:34" ht="15">
      <c r="A8" s="1" t="s">
        <v>77</v>
      </c>
      <c r="B8" s="10" t="s">
        <v>2</v>
      </c>
      <c r="C8" s="6">
        <v>3.041</v>
      </c>
      <c r="D8" s="14">
        <f>C8*(Plan2!$D$8*Plan3!$D$8)</f>
        <v>7865952.1742656</v>
      </c>
      <c r="E8" s="14">
        <f>C8*(Plan2!$E$8*Plan3!$E$8)</f>
        <v>2986659.0475568</v>
      </c>
      <c r="F8" s="14">
        <f>C8*(Plan2!$F$8*Plan3!$F$8)</f>
        <v>-1391063.2667685</v>
      </c>
      <c r="G8" s="14">
        <f>C8*(Plan2!$G$8*Plan3!$G$8)</f>
        <v>-19021638.6167964</v>
      </c>
      <c r="H8" s="14">
        <f>C8*(Plan2!$H$8*Plan3!$H$8)</f>
        <v>3170369.7585516</v>
      </c>
      <c r="I8" s="48">
        <f>C8*(Plan2!$I$8*Plan3!$I$8)</f>
        <v>0</v>
      </c>
      <c r="J8" s="48">
        <f>C8*(Plan2!$J$8*Plan3!$J$8)</f>
        <v>0</v>
      </c>
      <c r="K8" s="14">
        <f>C8*(Plan2!$K$8*Plan3!$K$8)</f>
        <v>-2607591.6678238</v>
      </c>
      <c r="L8" s="14">
        <f>C8*('[1]Plan2'!$L$8*'[1]Plan3'!$L$8)</f>
        <v>8088844.3350169</v>
      </c>
      <c r="M8" s="14">
        <f>C8*(Plan2!$M$8*Plan3!$M$8)</f>
        <v>4080426.0178257</v>
      </c>
      <c r="N8" s="14">
        <f>C8*(Plan2!$N$8*Plan3!$N$8)</f>
        <v>16132655.1511996</v>
      </c>
      <c r="O8" s="14">
        <f>C8*(Plan2!$O$8*Plan3!$O$8)</f>
        <v>-4638711.9740675995</v>
      </c>
      <c r="P8" s="48">
        <f>C8*(Plan2!$P$8*Plan3!$P$8)</f>
        <v>0</v>
      </c>
      <c r="Q8" s="48">
        <f>C8*(Plan2!$Q$8*Plan3!$Q$8)</f>
        <v>0</v>
      </c>
      <c r="R8" s="48">
        <f>C8*(Plan2!$R$8*Plan3!$R$8)</f>
        <v>0</v>
      </c>
      <c r="S8" s="48">
        <f>C8*(Plan2!$S$8*Plan3!$S$8)</f>
        <v>0</v>
      </c>
      <c r="T8" s="14">
        <f>C8*(Plan2!$T$8*Plan3!$T$8)</f>
        <v>6626894.714772799</v>
      </c>
      <c r="U8" s="14">
        <f>C8*(Plan2!$U$8*Plan3!$U$8)</f>
        <v>2716594.394561</v>
      </c>
      <c r="V8" s="14">
        <f>C8*(Plan2!$V$8*Plan3!$V$8)</f>
        <v>-2583624.452672</v>
      </c>
      <c r="W8" s="48">
        <f>C8*(Plan2!$W$8*Plan3!$W$8)</f>
        <v>0</v>
      </c>
      <c r="X8" s="48">
        <f>C8*(Plan2!$X$8*Plan3!$X$8)</f>
        <v>0</v>
      </c>
      <c r="Y8" s="14">
        <f>C8*(Plan2!$Y$8*Plan3!$Y$8)</f>
        <v>-8179968.770047</v>
      </c>
      <c r="Z8" s="14">
        <f>C8*(Plan2!$Z$8*Plan3!$Z$8)</f>
        <v>-6095903.178309999</v>
      </c>
      <c r="AA8" s="14">
        <f>C8*(Plan2!$AA$8*Plan3!$AA$8)</f>
        <v>-3253355.28034</v>
      </c>
      <c r="AB8" s="14">
        <f>C8*(Plan2!$AB$8*Plan3!$AB$8)</f>
        <v>8315001.5767188</v>
      </c>
      <c r="AC8" s="14">
        <f>C8*(Plan2!$AC$8*Plan3!$AC$8)</f>
        <v>20758762.33475</v>
      </c>
      <c r="AD8" s="14">
        <f>C8*(Plan2!$AD$8*Plan3!$AD$8)</f>
        <v>0</v>
      </c>
      <c r="AE8" s="14">
        <f>C8*(Plan2!$AE$8*Plan3!$AE$8)</f>
        <v>0</v>
      </c>
      <c r="AF8" s="14">
        <f>C8*(Plan2!$AF$8*Plan3!$AF$8)</f>
        <v>0</v>
      </c>
      <c r="AG8" s="14">
        <f>C8*(Plan2!$AG$8*Plan3!$AG$8)</f>
        <v>0</v>
      </c>
      <c r="AH8" s="14">
        <f>C8*(Plan2!$AH$8*Plan3!$AH$8)</f>
        <v>0</v>
      </c>
    </row>
    <row r="9" spans="1:34" ht="15">
      <c r="A9" s="1" t="s">
        <v>46</v>
      </c>
      <c r="B9" s="10" t="s">
        <v>3</v>
      </c>
      <c r="C9" s="6">
        <v>2.959</v>
      </c>
      <c r="D9" s="14">
        <f>C9*(Plan2!$D$9*Plan3!$D$9)</f>
        <v>4896274.5947632</v>
      </c>
      <c r="E9" s="14">
        <f>C9*(Plan2!$E$9*Plan3!$E$9)</f>
        <v>-1608786.338302</v>
      </c>
      <c r="F9" s="14">
        <f>C9*(Plan2!$F$9*Plan3!$F$9)</f>
        <v>-3293242.4317221</v>
      </c>
      <c r="G9" s="14">
        <f>C9*(Plan2!$G$9*Plan3!$G$9)</f>
        <v>-14310420.166889003</v>
      </c>
      <c r="H9" s="14">
        <f>C9*(Plan2!$H$9*Plan3!$H$9)</f>
        <v>1621833.0406707</v>
      </c>
      <c r="I9" s="48">
        <f>C9*(Plan2!$I$9*Plan3!$I$9)</f>
        <v>0</v>
      </c>
      <c r="J9" s="48">
        <f>C9*(Plan2!$J$9*Plan3!$J$9)</f>
        <v>0</v>
      </c>
      <c r="K9" s="14">
        <f>C9*(Plan2!$K$9*Plan3!$K$9)</f>
        <v>-5593480.1176188</v>
      </c>
      <c r="L9" s="14">
        <f>C9*('[1]Plan2'!$L$9*'[1]Plan3'!$L$9)</f>
        <v>3038715.8831370003</v>
      </c>
      <c r="M9" s="14">
        <f>C9*(Plan2!$M$9*Plan3!$M$9)</f>
        <v>-3752713.0054458003</v>
      </c>
      <c r="N9" s="14">
        <f>C9*(Plan2!$N$9*Plan3!$N$9)</f>
        <v>2561122.8236638</v>
      </c>
      <c r="O9" s="14">
        <f>C9*(Plan2!$O$9*Plan3!$O$9)</f>
        <v>-7237808.2988915015</v>
      </c>
      <c r="P9" s="48">
        <f>C9*(Plan2!$P$9*Plan3!$P$9)</f>
        <v>0</v>
      </c>
      <c r="Q9" s="48">
        <f>C9*(Plan2!$Q$9*Plan3!$Q$9)</f>
        <v>0</v>
      </c>
      <c r="R9" s="48">
        <f>C9*(Plan2!$R$9*Plan3!$R$9)</f>
        <v>0</v>
      </c>
      <c r="S9" s="48">
        <f>C9*(Plan2!$S$9*Plan3!$S$9)</f>
        <v>0</v>
      </c>
      <c r="T9" s="14">
        <f>C9*(Plan2!$T$9*Plan3!$T$9)</f>
        <v>28461172.2807016</v>
      </c>
      <c r="U9" s="14">
        <f>C9*(Plan2!$U$9*Plan3!$U$9)</f>
        <v>6124766.969167001</v>
      </c>
      <c r="V9" s="14">
        <f>C9*(Plan2!$V$9*Plan3!$V$9)</f>
        <v>636987.7293560001</v>
      </c>
      <c r="W9" s="48">
        <f>C9*(Plan2!$W$9*Plan3!$W$9)</f>
        <v>0</v>
      </c>
      <c r="X9" s="48">
        <f>C9*(Plan2!$X$9*Plan3!$X$9)</f>
        <v>0</v>
      </c>
      <c r="Y9" s="14">
        <f>C9*(Plan2!$Y$9*Plan3!$Y$9)</f>
        <v>-3560169.9114035997</v>
      </c>
      <c r="Z9" s="14">
        <f>C9*(Plan2!$Z$9*Plan3!$Z$9)</f>
        <v>-3721322.3817462004</v>
      </c>
      <c r="AA9" s="14">
        <f>C9*(Plan2!$AA$9*Plan3!$AA$9)</f>
        <v>-5350152.1912608</v>
      </c>
      <c r="AB9" s="14">
        <f>C9*(Plan2!$AB$9*Plan3!$AB$9)</f>
        <v>25795149.633792005</v>
      </c>
      <c r="AC9" s="14">
        <f>C9*(Plan2!$AC$9*Plan3!$AC$9)</f>
        <v>17463317.7783933</v>
      </c>
      <c r="AD9" s="48">
        <f>C9*(Plan2!$AD$9*Plan3!$AD$9)</f>
        <v>0</v>
      </c>
      <c r="AE9" s="48">
        <f>C9*(Plan2!$AE$9*Plan3!$AE$9)</f>
        <v>0</v>
      </c>
      <c r="AF9" s="14">
        <f>C9*(Plan2!$AF$9*Plan3!$AF$9)</f>
        <v>0</v>
      </c>
      <c r="AG9" s="14">
        <f>C9*(Plan2!$AG$9*Plan3!$AG$9)</f>
        <v>0</v>
      </c>
      <c r="AH9" s="14">
        <f>C9*(Plan2!$AH$9*Plan3!$AH$9)</f>
        <v>0</v>
      </c>
    </row>
    <row r="10" spans="1:34" ht="15">
      <c r="A10" s="1" t="s">
        <v>47</v>
      </c>
      <c r="B10" s="10" t="s">
        <v>43</v>
      </c>
      <c r="C10" s="6">
        <v>1.681</v>
      </c>
      <c r="D10" s="14">
        <f>C10*(Plan2!$D$10*Plan3!$D$10)</f>
        <v>-1841850.5207447999</v>
      </c>
      <c r="E10" s="14">
        <f>C10*(Plan2!$E$10*Plan3!$E$10)</f>
        <v>5852061.944724</v>
      </c>
      <c r="F10" s="14">
        <f>C10*(Plan2!$F$10*Plan3!$F$10)</f>
        <v>-2620475.9271312</v>
      </c>
      <c r="G10" s="14">
        <f>C10*(Plan2!$G$10*Plan3!$G$10)</f>
        <v>-7936245.6381153</v>
      </c>
      <c r="H10" s="14">
        <f>C10*(Plan2!$H$10*Plan3!$H$10)</f>
        <v>1021147.8715680001</v>
      </c>
      <c r="I10" s="48">
        <f>C10*(Plan2!$I$10*Plan3!$I$10)</f>
        <v>0</v>
      </c>
      <c r="J10" s="48">
        <f>C10*(Plan2!$J$10*Plan3!$J$10)</f>
        <v>0</v>
      </c>
      <c r="K10" s="14">
        <f>C10*(Plan2!$K$10*Plan3!$K$10)</f>
        <v>705264.5727204</v>
      </c>
      <c r="L10" s="14">
        <f>C10*('[1]Plan2'!$L$10*'[1]Plan3'!$L$10)</f>
        <v>4128418.2516654003</v>
      </c>
      <c r="M10" s="14">
        <f>C10*(Plan2!$M$10*Plan3!$M$10)</f>
        <v>898157.7237532</v>
      </c>
      <c r="N10" s="14">
        <f>C10*(Plan2!$N$10*Plan3!$N$10)</f>
        <v>-63583.8952658</v>
      </c>
      <c r="O10" s="14">
        <f>C10*(Plan2!$O$10*Plan3!$O$10)</f>
        <v>419097.072702</v>
      </c>
      <c r="P10" s="48">
        <f>C10*(Plan2!$P$10*Plan3!$P$10)</f>
        <v>0</v>
      </c>
      <c r="Q10" s="48">
        <f>C10*(Plan2!$Q$10*Plan3!$Q$10)</f>
        <v>0</v>
      </c>
      <c r="R10" s="48">
        <f>C10*(Plan2!$R$10*Plan3!$R$10)</f>
        <v>0</v>
      </c>
      <c r="S10" s="48">
        <f>C10*(Plan2!$S$10*Plan3!$S$10)</f>
        <v>0</v>
      </c>
      <c r="T10" s="14">
        <f>C10*(Plan2!$T$10*Plan3!$T$10)</f>
        <v>-266200.4036643</v>
      </c>
      <c r="U10" s="14">
        <f>C10*(Plan2!$U$10*Plan3!$U$10)</f>
        <v>-1751012.1740820003</v>
      </c>
      <c r="V10" s="14">
        <f>C10*(Plan2!$V$10*Plan3!$V$10)</f>
        <v>-1473425.2262728</v>
      </c>
      <c r="W10" s="48">
        <f>C10*(Plan2!$W$10*Plan3!$W$10)</f>
        <v>0</v>
      </c>
      <c r="X10" s="48">
        <f>C10*(Plan2!$X$10*Plan3!$X$10)</f>
        <v>0</v>
      </c>
      <c r="Y10" s="14">
        <f>C10*(Plan2!$Y$10*Plan3!$Y$10)</f>
        <v>-1853944.8395175</v>
      </c>
      <c r="Z10" s="14">
        <f>C10*(Plan2!$Z$10*Plan3!$Z$10)</f>
        <v>-1872535.0055738</v>
      </c>
      <c r="AA10" s="14">
        <f>C10*(Plan2!$AA$10*Plan3!$AA$10)</f>
        <v>577422.0113064</v>
      </c>
      <c r="AB10" s="14">
        <f>C10*(Plan2!$AB$10*Plan3!$AB$10)</f>
        <v>-1718586.6185499</v>
      </c>
      <c r="AC10" s="14">
        <f>C10*(Plan2!$AC$10*Plan3!$AC$10)</f>
        <v>8271628.295403199</v>
      </c>
      <c r="AD10" s="48">
        <f>C10*(Plan2!$AD$10*Plan3!$AD$10)</f>
        <v>0</v>
      </c>
      <c r="AE10" s="48">
        <f>C10*(Plan2!$AE$10*Plan3!$AE$10)</f>
        <v>0</v>
      </c>
      <c r="AF10" s="14">
        <f>C10*(Plan2!$AF$10*Plan3!$AF$10)</f>
        <v>0</v>
      </c>
      <c r="AG10" s="14">
        <f>C10*(Plan2!$AG$10*Plan3!$AG$10)</f>
        <v>0</v>
      </c>
      <c r="AH10" s="14">
        <f>C10*(Plan2!$AH$10*Plan3!$AH$10)</f>
        <v>0</v>
      </c>
    </row>
    <row r="11" spans="1:34" ht="15">
      <c r="A11" s="1" t="s">
        <v>48</v>
      </c>
      <c r="B11" s="10" t="s">
        <v>4</v>
      </c>
      <c r="C11" s="6">
        <v>1.589</v>
      </c>
      <c r="D11" s="14">
        <f>C11*(Plan2!$D$11*Plan3!$D$11)</f>
        <v>-439698.7315952</v>
      </c>
      <c r="E11" s="14">
        <f>C11*(Plan2!$E$11*Plan3!$E$11)</f>
        <v>4189064.7254652</v>
      </c>
      <c r="F11" s="14">
        <f>C11*(Plan2!$F$11*Plan3!$F$11)</f>
        <v>-1602711.3519732</v>
      </c>
      <c r="G11" s="14">
        <f>C11*(Plan2!$G$11*Plan3!$G$11)</f>
        <v>-4537321.1722055</v>
      </c>
      <c r="H11" s="14">
        <f>C11*(Plan2!$H$11*Plan3!$H$11)</f>
        <v>371840.3305554</v>
      </c>
      <c r="I11" s="48">
        <f>C11*(Plan2!$I$11*Plan3!$I$11)</f>
        <v>0</v>
      </c>
      <c r="J11" s="48">
        <f>C11*(Plan2!$J$11*Plan3!$J$11)</f>
        <v>0</v>
      </c>
      <c r="K11" s="14">
        <f>C11*(Plan2!$K$11*Plan3!$K$11)</f>
        <v>489171.5868424</v>
      </c>
      <c r="L11" s="14">
        <f>C11*('[1]Plan2'!$L$11*'[1]Plan3'!$L$11)</f>
        <v>4287909.2246046</v>
      </c>
      <c r="M11" s="14">
        <f>C11*(Plan2!$M$11*Plan3!$M$11)</f>
        <v>517985.39482199994</v>
      </c>
      <c r="N11" s="14">
        <f>C11*(Plan2!$N$11*Plan3!$N$11)</f>
        <v>887017.4489715</v>
      </c>
      <c r="O11" s="14">
        <f>C11*(Plan2!$O$11*Plan3!$O$11)</f>
        <v>132207.555326</v>
      </c>
      <c r="P11" s="48">
        <f>C11*(Plan2!$P$11*Plan3!$P$11)</f>
        <v>0</v>
      </c>
      <c r="Q11" s="48">
        <f>C11*(Plan2!$Q$11*Plan3!$Q$11)</f>
        <v>0</v>
      </c>
      <c r="R11" s="48">
        <f>C11*(Plan2!$R$11*Plan3!$R$11)</f>
        <v>0</v>
      </c>
      <c r="S11" s="48">
        <f>C11*(Plan2!$S$11*Plan3!$S$11)</f>
        <v>0</v>
      </c>
      <c r="T11" s="14">
        <f>C11*(Plan2!$T$11*Plan3!$T$11)</f>
        <v>374459.2285112</v>
      </c>
      <c r="U11" s="14">
        <f>C11*(Plan2!$U$11*Plan3!$U$11)</f>
        <v>-122051.73576960001</v>
      </c>
      <c r="V11" s="14">
        <f>C11*(Plan2!$V$11*Plan3!$V$11)</f>
        <v>-1108699.286275</v>
      </c>
      <c r="W11" s="48">
        <f>C11*(Plan2!$W$11*Plan3!$W$11)</f>
        <v>0</v>
      </c>
      <c r="X11" s="48">
        <f>C11*(Plan2!$X$11*Plan3!$X$11)</f>
        <v>0</v>
      </c>
      <c r="Y11" s="14">
        <f>C11*(Plan2!$Y$11*Plan3!$Y$11)</f>
        <v>-809579.5842582</v>
      </c>
      <c r="Z11" s="14">
        <f>C11*(Plan2!$Z$11*Plan3!$Z$11)</f>
        <v>-472826.474043</v>
      </c>
      <c r="AA11" s="14">
        <f>C11*(Plan2!$AA$11*Plan3!$AA$11)</f>
        <v>-470184.8613322</v>
      </c>
      <c r="AB11" s="14">
        <f>C11*(Plan2!$AB$11*Plan3!$AB$11)</f>
        <v>-1321917.239601</v>
      </c>
      <c r="AC11" s="14">
        <f>C11*(Plan2!$AC$11*Plan3!$AC$11)</f>
        <v>3501918.0961911995</v>
      </c>
      <c r="AD11" s="48">
        <f>C11*(Plan2!$AD$11*Plan3!$AD$11)</f>
        <v>0</v>
      </c>
      <c r="AE11" s="48">
        <f>C11*(Plan2!$AE$11*Plan3!$AE$11)</f>
        <v>0</v>
      </c>
      <c r="AF11" s="14">
        <f>C11*(Plan2!$AF$11*Plan3!$AF$11)</f>
        <v>0</v>
      </c>
      <c r="AG11" s="14">
        <f>C11*(Plan2!$AG$11*Plan3!$AG$11)</f>
        <v>0</v>
      </c>
      <c r="AH11" s="14">
        <f>C11*(Plan2!$AH$11*Plan3!$AH$11)</f>
        <v>0</v>
      </c>
    </row>
    <row r="12" spans="1:34" ht="15">
      <c r="A12" s="1" t="s">
        <v>49</v>
      </c>
      <c r="B12" s="10" t="s">
        <v>5</v>
      </c>
      <c r="C12" s="6">
        <v>1.966</v>
      </c>
      <c r="D12" s="14">
        <f>C12*(Plan2!$D$12*Plan3!$D$12)</f>
        <v>-909466.1148599999</v>
      </c>
      <c r="E12" s="14">
        <f>C12*(Plan2!$E$12*Plan3!$E$12)</f>
        <v>-178832.53136639998</v>
      </c>
      <c r="F12" s="14">
        <f>C12*(Plan2!$F$12*Plan3!$F$12)</f>
        <v>1727665.5290555998</v>
      </c>
      <c r="G12" s="14">
        <f>C12*(Plan2!$G$12*Plan3!$G$12)</f>
        <v>-2742192.25276</v>
      </c>
      <c r="H12" s="14">
        <f>C12*(Plan2!$H$12*Plan3!$H$12)</f>
        <v>0</v>
      </c>
      <c r="I12" s="48">
        <f>C12*(Plan2!$I$12*Plan3!$I$12)</f>
        <v>0</v>
      </c>
      <c r="J12" s="48">
        <f>C12*(Plan2!$J$12*Plan3!$J$12)</f>
        <v>0</v>
      </c>
      <c r="K12" s="14">
        <f>C12*(Plan2!$K$12*Plan3!$K$12)</f>
        <v>442667.41109320003</v>
      </c>
      <c r="L12" s="14">
        <f>C12*('[1]Plan2'!$L$12*'[1]Plan3'!$L$12)</f>
        <v>208824.90432940001</v>
      </c>
      <c r="M12" s="14">
        <f>C12*(Plan2!$M$12*Plan3!$M$12)</f>
        <v>377492.781603</v>
      </c>
      <c r="N12" s="14">
        <f>C12*(Plan2!$N$12*Plan3!$N$12)</f>
        <v>960929.4948708001</v>
      </c>
      <c r="O12" s="14">
        <f>C12*(Plan2!$O$12*Plan3!$O$12)</f>
        <v>73299.160468</v>
      </c>
      <c r="P12" s="48">
        <f>C12*(Plan2!$P$12*Plan3!$P$12)</f>
        <v>0</v>
      </c>
      <c r="Q12" s="48">
        <f>C12*(Plan2!$Q$12*Plan3!$Q$12)</f>
        <v>0</v>
      </c>
      <c r="R12" s="48">
        <f>C12*(Plan2!$R$12*Plan3!$R$12)</f>
        <v>0</v>
      </c>
      <c r="S12" s="48">
        <f>C12*(Plan2!$S$12*Plan3!$S$12)</f>
        <v>0</v>
      </c>
      <c r="T12" s="14">
        <f>C12*(Plan2!$T$12*Plan3!$T$12)</f>
        <v>-44802.137918</v>
      </c>
      <c r="U12" s="14">
        <f>C12*(Plan2!$U$12*Plan3!$U$12)</f>
        <v>51708.658564000005</v>
      </c>
      <c r="V12" s="14">
        <f>C12*(Plan2!$V$12*Plan3!$V$12)</f>
        <v>-59519.920614</v>
      </c>
      <c r="W12" s="48">
        <f>C12*(Plan2!$W$12*Plan3!$W$12)</f>
        <v>0</v>
      </c>
      <c r="X12" s="48">
        <f>C12*(Plan2!$X$12*Plan3!$X$12)</f>
        <v>0</v>
      </c>
      <c r="Y12" s="14">
        <f>C12*(Plan2!$Y$12*Plan3!$Y$12)</f>
        <v>231769.270704</v>
      </c>
      <c r="Z12" s="14">
        <f>C12*(Plan2!$Z$12*Plan3!$Z$12)</f>
        <v>-426904.467999</v>
      </c>
      <c r="AA12" s="14">
        <f>C12*(Plan2!$AA$12*Plan3!$AA$12)</f>
        <v>-110742.56825</v>
      </c>
      <c r="AB12" s="14">
        <f>C12*(Plan2!$AB$12*Plan3!$AB$12)</f>
        <v>-390275.7049526</v>
      </c>
      <c r="AC12" s="14">
        <f>C12*(Plan2!$AC$12*Plan3!$AC$12)</f>
        <v>121742.074806</v>
      </c>
      <c r="AD12" s="48">
        <f>C12*(Plan2!$AD$12*Plan3!$AD$12)</f>
        <v>0</v>
      </c>
      <c r="AE12" s="48">
        <f>C12*(Plan2!$AE$12*Plan3!$AE$12)</f>
        <v>0</v>
      </c>
      <c r="AF12" s="14">
        <f>C12*(Plan2!$AF$12*Plan3!$AF$12)</f>
        <v>0</v>
      </c>
      <c r="AG12" s="14">
        <f>C12*(Plan2!$AG$12*Plan3!$AG$12)</f>
        <v>0</v>
      </c>
      <c r="AH12" s="14">
        <f>C12*(Plan2!$AH$12*Plan3!$AH$12)</f>
        <v>0</v>
      </c>
    </row>
    <row r="13" spans="1:34" ht="15">
      <c r="A13" s="1" t="s">
        <v>50</v>
      </c>
      <c r="B13" s="10" t="s">
        <v>6</v>
      </c>
      <c r="C13" s="6">
        <v>1.608</v>
      </c>
      <c r="D13" s="14">
        <f>C13*(Plan2!$D$13*Plan3!$D$13)</f>
        <v>4121042.693568</v>
      </c>
      <c r="E13" s="14">
        <f>C13*(Plan2!$E$13*Plan3!$E$13)</f>
        <v>976973.3594976</v>
      </c>
      <c r="F13" s="14">
        <f>C13*(Plan2!$F$13*Plan3!$F$13)</f>
        <v>992468.1561984</v>
      </c>
      <c r="G13" s="14">
        <f>C13*(Plan2!$G$13*Plan3!$G$13)</f>
        <v>-3839677.3414656008</v>
      </c>
      <c r="H13" s="14">
        <f>C13*(Plan2!$H$13*Plan3!$H$13)</f>
        <v>714585.2020992001</v>
      </c>
      <c r="I13" s="48">
        <f>C13*(Plan2!$I$13*Plan3!$I$13)</f>
        <v>0</v>
      </c>
      <c r="J13" s="48">
        <f>C13*(Plan2!$J$13*Plan3!$J$13)</f>
        <v>0</v>
      </c>
      <c r="K13" s="14">
        <f>C13*(Plan2!$K$13*Plan3!$K$13)</f>
        <v>-3933541.63488</v>
      </c>
      <c r="L13" s="14">
        <f>C13*('[1]Plan2'!$L$13*'[1]Plan3'!$L$13)</f>
        <v>-1175736.9678912002</v>
      </c>
      <c r="M13" s="14">
        <f>C13*(Plan2!$M$13*Plan3!$M$13)</f>
        <v>48837.909876000005</v>
      </c>
      <c r="N13" s="14">
        <f>C13*(Plan2!$N$13*Plan3!$N$13)</f>
        <v>314987.4730560001</v>
      </c>
      <c r="O13" s="14">
        <f>C13*(Plan2!$O$13*Plan3!$O$13)</f>
        <v>1058101.5828192001</v>
      </c>
      <c r="P13" s="48">
        <f>C13*(Plan2!$P$13*Plan3!$P$13)</f>
        <v>0</v>
      </c>
      <c r="Q13" s="48">
        <f>C13*(Plan2!$Q$13*Plan3!$Q$13)</f>
        <v>0</v>
      </c>
      <c r="R13" s="48">
        <f>C13*(Plan2!$R$13*Plan3!$R$13)</f>
        <v>0</v>
      </c>
      <c r="S13" s="48">
        <f>C13*(Plan2!$S$13*Plan3!$S$13)</f>
        <v>0</v>
      </c>
      <c r="T13" s="14">
        <f>C13*(Plan2!$T$13*Plan3!$T$13)</f>
        <v>-812182.333728</v>
      </c>
      <c r="U13" s="14">
        <f>C13*(Plan2!$U$13*Plan3!$U$13)</f>
        <v>235545.35093760001</v>
      </c>
      <c r="V13" s="14">
        <f>C13*(Plan2!$V$13*Plan3!$V$13)</f>
        <v>666451.01268</v>
      </c>
      <c r="W13" s="48">
        <f>C13*(Plan2!$W$13*Plan3!$W$13)</f>
        <v>0</v>
      </c>
      <c r="X13" s="48">
        <f>C13*(Plan2!$X$13*Plan3!$X$13)</f>
        <v>0</v>
      </c>
      <c r="Y13" s="14">
        <f>C13*(Plan2!$Y$13*Plan3!$Y$13)</f>
        <v>-838766.05344</v>
      </c>
      <c r="Z13" s="14">
        <f>C13*(Plan2!$Z$13*Plan3!$Z$13)</f>
        <v>917070.3882048002</v>
      </c>
      <c r="AA13" s="14">
        <f>C13*(Plan2!$AA$13*Plan3!$AA$13)</f>
        <v>-1062599.9505984</v>
      </c>
      <c r="AB13" s="14">
        <f>C13*(Plan2!$AB$13*Plan3!$AB$13)</f>
        <v>-490685.96482560004</v>
      </c>
      <c r="AC13" s="14">
        <f>C13*(Plan2!$AC$13*Plan3!$AC$13)</f>
        <v>1742800.2426936002</v>
      </c>
      <c r="AD13" s="48">
        <f>C13*(Plan2!$AD$13*Plan3!$AD$13)</f>
        <v>0</v>
      </c>
      <c r="AE13" s="48">
        <f>C13*(Plan2!$AE$13*Plan3!$AE$13)</f>
        <v>0</v>
      </c>
      <c r="AF13" s="14">
        <f>C13*(Plan2!$AF$13*Plan3!$AF$13)</f>
        <v>0</v>
      </c>
      <c r="AG13" s="14">
        <f>C13*(Plan2!$AG$13*Plan3!$AG$13)</f>
        <v>0</v>
      </c>
      <c r="AH13" s="14">
        <f>C13*(Plan2!$AH$13*Plan3!$AH$13)</f>
        <v>0</v>
      </c>
    </row>
    <row r="14" spans="1:34" ht="15">
      <c r="A14" s="1" t="s">
        <v>78</v>
      </c>
      <c r="B14" s="10" t="s">
        <v>7</v>
      </c>
      <c r="C14" s="6">
        <v>5.532</v>
      </c>
      <c r="D14" s="14">
        <f>C14*(Plan2!$D$14*Plan3!$D$14)</f>
        <v>11417754.5650176</v>
      </c>
      <c r="E14" s="14">
        <f>C14*(Plan2!$E$14*Plan3!$E$14)</f>
        <v>-14708930.46648</v>
      </c>
      <c r="F14" s="14">
        <f>C14*(Plan2!$F$14*Plan3!$F$14)</f>
        <v>-8899505.0323344</v>
      </c>
      <c r="G14" s="14">
        <f>C14*(Plan2!$G$14*Plan3!$G$14)</f>
        <v>-276975559.70754004</v>
      </c>
      <c r="H14" s="14">
        <f>C14*(Plan2!$H$14*Plan3!$H$14)</f>
        <v>-49840810.01210879</v>
      </c>
      <c r="I14" s="48">
        <f>C14*(Plan2!$I$14*Plan3!$I$14)</f>
        <v>0</v>
      </c>
      <c r="J14" s="48">
        <f>C14*(Plan2!$J$14*Plan3!$J$14)</f>
        <v>0</v>
      </c>
      <c r="K14" s="14">
        <f>C14*(Plan2!$K$14*Plan3!$K$14)</f>
        <v>8422582.18896</v>
      </c>
      <c r="L14" s="14">
        <f>C14*('[1]Plan2'!$L$14*'[1]Plan3'!$L$14)</f>
        <v>51754552.5649128</v>
      </c>
      <c r="M14" s="14">
        <f>C14*(Plan2!$M$14*Plan3!$M$14)</f>
        <v>52518828.2670324</v>
      </c>
      <c r="N14" s="14">
        <f>C14*(Plan2!$N$14*Plan3!$N$14)</f>
        <v>85650345.55182</v>
      </c>
      <c r="O14" s="14">
        <f>C14*(Plan2!$O$14*Plan3!$O$14)</f>
        <v>53622096.87456</v>
      </c>
      <c r="P14" s="48">
        <f>C14*(Plan2!$P$14*Plan3!$P$14)</f>
        <v>0</v>
      </c>
      <c r="Q14" s="48">
        <f>C14*(Plan2!$Q$14*Plan3!$Q$14)</f>
        <v>0</v>
      </c>
      <c r="R14" s="48">
        <f>C14*(Plan2!$R$14*Plan3!$R$14)</f>
        <v>0</v>
      </c>
      <c r="S14" s="48">
        <f>C14*(Plan2!$S$14*Plan3!$S$14)</f>
        <v>0</v>
      </c>
      <c r="T14" s="14">
        <f>C14*(Plan2!$T$14*Plan3!$T$14)</f>
        <v>37487771.572032005</v>
      </c>
      <c r="U14" s="14">
        <f>C14*(Plan2!$U$14*Plan3!$U$14)</f>
        <v>24959259.4063584</v>
      </c>
      <c r="V14" s="14">
        <f>C14*(Plan2!$V$14*Plan3!$V$14)</f>
        <v>-22426971.5606832</v>
      </c>
      <c r="W14" s="48">
        <f>C14*(Plan2!$W$14*Plan3!$W$14)</f>
        <v>0</v>
      </c>
      <c r="X14" s="48">
        <f>C14*(Plan2!$X$14*Plan3!$X$14)</f>
        <v>0</v>
      </c>
      <c r="Y14" s="14">
        <f>C14*(Plan2!$Y$14*Plan3!$Y$14)</f>
        <v>21015664.620389998</v>
      </c>
      <c r="Z14" s="14">
        <f>C14*(Plan2!$Z$14*Plan3!$Z$14)</f>
        <v>-40996597.1643252</v>
      </c>
      <c r="AA14" s="14">
        <f>C14*(Plan2!$AA$14*Plan3!$AA$14)</f>
        <v>-24274993.3316904</v>
      </c>
      <c r="AB14" s="14">
        <f>C14*(Plan2!$AB$14*Plan3!$AB$14)</f>
        <v>39339023.056300804</v>
      </c>
      <c r="AC14" s="14">
        <f>C14*(Plan2!$AC$14*Plan3!$AC$14)</f>
        <v>22973641.432987202</v>
      </c>
      <c r="AD14" s="48">
        <f>C14*(Plan2!$AD$14*Plan3!$AD$14)</f>
        <v>0</v>
      </c>
      <c r="AE14" s="48">
        <f>C14*(Plan2!$AE$14*Plan3!$AE$14)</f>
        <v>0</v>
      </c>
      <c r="AF14" s="14">
        <f>C14*(Plan2!$AF$14*Plan3!$AF$14)</f>
        <v>0</v>
      </c>
      <c r="AG14" s="14">
        <f>C14*(Plan2!$AG$14*Plan3!$AG$14)</f>
        <v>0</v>
      </c>
      <c r="AH14" s="14">
        <f>C14*(Plan2!$AH$14*Plan3!$AH$14)</f>
        <v>0</v>
      </c>
    </row>
    <row r="15" spans="1:34" ht="15">
      <c r="A15" s="1" t="s">
        <v>79</v>
      </c>
      <c r="B15" s="10" t="s">
        <v>8</v>
      </c>
      <c r="C15" s="6">
        <v>2.205</v>
      </c>
      <c r="D15" s="14">
        <f>C15*(Plan2!$D$15*Plan3!$D$15)</f>
        <v>22440155.480064</v>
      </c>
      <c r="E15" s="14">
        <f>C15*(Plan2!$E$15*Plan3!$E$15)</f>
        <v>21328914.235608004</v>
      </c>
      <c r="F15" s="14">
        <f>C15*(Plan2!$F$15*Plan3!$F$15)</f>
        <v>84656241.45594001</v>
      </c>
      <c r="G15" s="14">
        <f>C15*(Plan2!$G$15*Plan3!$G$15)</f>
        <v>-82846858.000851</v>
      </c>
      <c r="H15" s="14">
        <f>C15*(Plan2!$H$15*Plan3!$H$15)</f>
        <v>38045305.797408</v>
      </c>
      <c r="I15" s="48">
        <f>C15*(Plan2!$I$15*Plan3!$I$15)</f>
        <v>0</v>
      </c>
      <c r="J15" s="48">
        <f>C15*(Plan2!$J$15*Plan3!$J$15)</f>
        <v>0</v>
      </c>
      <c r="K15" s="14">
        <f>C15*(Plan2!$K$15*Plan3!$K$15)</f>
        <v>-22497810.959232</v>
      </c>
      <c r="L15" s="14">
        <f>C15*('[1]Plan2'!$L$15*'[1]Plan3'!$L$15)</f>
        <v>0</v>
      </c>
      <c r="M15" s="14">
        <f>C15*(Plan2!$M$15*Plan3!$M$15)</f>
        <v>5914782.041616</v>
      </c>
      <c r="N15" s="14">
        <f>C15*(Plan2!$N$15*Plan3!$N$15)</f>
        <v>8567000.124858</v>
      </c>
      <c r="O15" s="14">
        <f>C15*(Plan2!$O$15*Plan3!$O$15)</f>
        <v>-9034787.405952001</v>
      </c>
      <c r="P15" s="48">
        <f>C15*(Plan2!$P$15*Plan3!$P$15)</f>
        <v>0</v>
      </c>
      <c r="Q15" s="48">
        <f>C15*(Plan2!$Q$15*Plan3!$Q$15)</f>
        <v>0</v>
      </c>
      <c r="R15" s="48">
        <f>C15*(Plan2!$R$15*Plan3!$R$15)</f>
        <v>0</v>
      </c>
      <c r="S15" s="48">
        <f>C15*(Plan2!$S$15*Plan3!$S$15)</f>
        <v>0</v>
      </c>
      <c r="T15" s="14">
        <f>C15*(Plan2!$T$15*Plan3!$T$15)</f>
        <v>3902275.7553780004</v>
      </c>
      <c r="U15" s="14">
        <f>C15*(Plan2!$U$15*Plan3!$U$15)</f>
        <v>-495453.87252900004</v>
      </c>
      <c r="V15" s="14">
        <f>C15*(Plan2!$V$15*Plan3!$V$15)</f>
        <v>-9453680.329527</v>
      </c>
      <c r="W15" s="48">
        <f>C15*(Plan2!$W$15*Plan3!$W$15)</f>
        <v>0</v>
      </c>
      <c r="X15" s="48">
        <f>C15*(Plan2!$X$15*Plan3!$X$15)</f>
        <v>0</v>
      </c>
      <c r="Y15" s="14">
        <f>C15*(Plan2!$Y$15*Plan3!$Y$15)</f>
        <v>-10057601.807064</v>
      </c>
      <c r="Z15" s="14">
        <f>C15*(Plan2!$Z$15*Plan3!$Z$15)</f>
        <v>-26810546.504112</v>
      </c>
      <c r="AA15" s="14">
        <f>C15*(Plan2!$AA$15*Plan3!$AA$15)</f>
        <v>-1182210.3460439998</v>
      </c>
      <c r="AB15" s="14">
        <f>C15*(Plan2!$AB$15*Plan3!$AB$15)</f>
        <v>-17860031.9435475</v>
      </c>
      <c r="AC15" s="14">
        <f>C15*(Plan2!$AC$15*Plan3!$AC$15)</f>
        <v>-3433739.4911295</v>
      </c>
      <c r="AD15" s="48">
        <f>C15*(Plan2!$AD$15*Plan3!$AD$15)</f>
        <v>0</v>
      </c>
      <c r="AE15" s="48">
        <f>C15*(Plan2!$AE$15*Plan3!$AE$15)</f>
        <v>0</v>
      </c>
      <c r="AF15" s="14">
        <f>C15*(Plan2!$AF$15*Plan3!$AF$15)</f>
        <v>0</v>
      </c>
      <c r="AG15" s="14">
        <f>C15*(Plan2!$AG$15*Plan3!$AG$15)</f>
        <v>0</v>
      </c>
      <c r="AH15" s="14">
        <f>C15*(Plan2!$AH$15*Plan3!$AH$15)</f>
        <v>0</v>
      </c>
    </row>
    <row r="16" spans="1:34" ht="15">
      <c r="A16" s="1" t="s">
        <v>51</v>
      </c>
      <c r="B16" s="10" t="s">
        <v>9</v>
      </c>
      <c r="C16" s="6">
        <v>2.122</v>
      </c>
      <c r="D16" s="14">
        <f>C16*(Plan2!$D$16*Plan3!$D$16)</f>
        <v>187943.6930112</v>
      </c>
      <c r="E16" s="14">
        <f>C16*(Plan2!$E$16*Plan3!$E$16)</f>
        <v>-40853.2747122</v>
      </c>
      <c r="F16" s="14">
        <f>C16*(Plan2!$F$16*Plan3!$F$16)</f>
        <v>-220130.00885339998</v>
      </c>
      <c r="G16" s="14">
        <f>C16*(Plan2!$G$16*Plan3!$G$16)</f>
        <v>-1435739.0555368</v>
      </c>
      <c r="H16" s="14">
        <f>C16*(Plan2!$H$16*Plan3!$H$16)</f>
        <v>-2133750.9281007997</v>
      </c>
      <c r="I16" s="48">
        <f>C16*(Plan2!$I$16*Plan3!$I$16)</f>
        <v>0</v>
      </c>
      <c r="J16" s="48">
        <f>C16*(Plan2!$J$16*Plan3!$J$16)</f>
        <v>0</v>
      </c>
      <c r="K16" s="14">
        <f>C16*(Plan2!$K$16*Plan3!$K$16)</f>
        <v>101117.0245344</v>
      </c>
      <c r="L16" s="14">
        <f>C16*('[1]Plan2'!$L$16*'[1]Plan3'!$L$16)</f>
        <v>59795.562139999995</v>
      </c>
      <c r="M16" s="14">
        <f>C16*(Plan2!$M$16*Plan3!$M$16)</f>
        <v>217061.875472</v>
      </c>
      <c r="N16" s="14">
        <f>C16*(Plan2!$N$16*Plan3!$N$16)</f>
        <v>59955.2392448</v>
      </c>
      <c r="O16" s="14">
        <f>C16*(Plan2!$O$16*Plan3!$O$16)</f>
        <v>195101.22999239998</v>
      </c>
      <c r="P16" s="48">
        <f>C16*(Plan2!$P$16*Plan3!$P$16)</f>
        <v>0</v>
      </c>
      <c r="Q16" s="48">
        <f>C16*(Plan2!$Q$16*Plan3!$Q$16)</f>
        <v>0</v>
      </c>
      <c r="R16" s="48">
        <f>C16*(Plan2!$R$16*Plan3!$R$16)</f>
        <v>0</v>
      </c>
      <c r="S16" s="48">
        <f>C16*(Plan2!$S$16*Plan3!$S$16)</f>
        <v>0</v>
      </c>
      <c r="T16" s="14">
        <f>C16*(Plan2!$T$16*Plan3!$T$16)</f>
        <v>75640.5872802</v>
      </c>
      <c r="U16" s="14">
        <f>C16*(Plan2!$U$16*Plan3!$U$16)</f>
        <v>-143859.5848116</v>
      </c>
      <c r="V16" s="14">
        <f>C16*(Plan2!$V$16*Plan3!$V$16)</f>
        <v>-65721.482682</v>
      </c>
      <c r="W16" s="48">
        <f>C16*(Plan2!$W$16*Plan3!$W$16)</f>
        <v>0</v>
      </c>
      <c r="X16" s="48">
        <f>C16*(Plan2!$X$16*Plan3!$X$16)</f>
        <v>0</v>
      </c>
      <c r="Y16" s="14">
        <f>C16*(Plan2!$Y$16*Plan3!$Y$16)</f>
        <v>56614.76053199999</v>
      </c>
      <c r="Z16" s="14">
        <f>C16*(Plan2!$Z$16*Plan3!$Z$16)</f>
        <v>-150310.15669719997</v>
      </c>
      <c r="AA16" s="14">
        <f>C16*(Plan2!$AA$16*Plan3!$AA$16)</f>
        <v>-470187.4331434</v>
      </c>
      <c r="AB16" s="14">
        <f>C16*(Plan2!$AB$16*Plan3!$AB$16)</f>
        <v>-1045.471204</v>
      </c>
      <c r="AC16" s="14">
        <f>C16*(Plan2!$AC$16*Plan3!$AC$16)</f>
        <v>-153240.111168</v>
      </c>
      <c r="AD16" s="48">
        <f>C16*(Plan2!$AD$16*Plan3!$AD$16)</f>
        <v>0</v>
      </c>
      <c r="AE16" s="48">
        <f>C16*(Plan2!$AE$16*Plan3!$AE$16)</f>
        <v>0</v>
      </c>
      <c r="AF16" s="14">
        <f>C16*(Plan2!$AF$16*Plan3!$AF$16)</f>
        <v>0</v>
      </c>
      <c r="AG16" s="14">
        <f>C16*(Plan2!$AG$16*Plan3!$AG$16)</f>
        <v>0</v>
      </c>
      <c r="AH16" s="14">
        <f>C16*(Plan2!$AH$16*Plan3!$AH$16)</f>
        <v>0</v>
      </c>
    </row>
    <row r="17" spans="1:34" ht="15">
      <c r="A17" s="1" t="s">
        <v>52</v>
      </c>
      <c r="B17" s="10" t="s">
        <v>10</v>
      </c>
      <c r="C17" s="8">
        <v>2.6</v>
      </c>
      <c r="D17" s="14">
        <f>C17*(Plan2!$D$17*Plan3!$D$17)</f>
        <v>162053.0496</v>
      </c>
      <c r="E17" s="14">
        <f>C17*(Plan2!$E$17*Plan3!$E$17)</f>
        <v>186739.56808</v>
      </c>
      <c r="F17" s="14">
        <f>C17*(Plan2!$F$17*Plan3!$F$17)</f>
        <v>-396324.5715</v>
      </c>
      <c r="G17" s="14">
        <f>C17*(Plan2!$G$17*Plan3!$G$17)</f>
        <v>-2645867.26612</v>
      </c>
      <c r="H17" s="14">
        <f>C17*(Plan2!$H$17*Plan3!$H$17)</f>
        <v>673295.79096</v>
      </c>
      <c r="I17" s="48">
        <f>C17*(Plan2!$I$17*Plan3!$I$17)</f>
        <v>0</v>
      </c>
      <c r="J17" s="48">
        <f>C17*(Plan2!$J$17*Plan3!$J$17)</f>
        <v>0</v>
      </c>
      <c r="K17" s="14">
        <f>C17*(Plan2!$K$17*Plan3!$K$17)</f>
        <v>1109493.0475200003</v>
      </c>
      <c r="L17" s="14">
        <f>C17*('[1]Plan2'!$L$17*'[1]Plan3'!$L$17)</f>
        <v>-77183.3088</v>
      </c>
      <c r="M17" s="14">
        <f>C17*(Plan2!$M$17*Plan3!$M$17)</f>
        <v>-525034.61192</v>
      </c>
      <c r="N17" s="14">
        <f>C17*(Plan2!$N$17*Plan3!$N$17)</f>
        <v>65635.30012</v>
      </c>
      <c r="O17" s="14">
        <f>C17*(Plan2!$O$17*Plan3!$O$17)</f>
        <v>-71209.4838</v>
      </c>
      <c r="P17" s="48">
        <f>C17*(Plan2!$P$17*Plan3!$P$17)</f>
        <v>0</v>
      </c>
      <c r="Q17" s="48">
        <f>C17*(Plan2!$Q$17*Plan3!$Q$17)</f>
        <v>0</v>
      </c>
      <c r="R17" s="48">
        <f>C17*(Plan2!$R$17*Plan3!$R$17)</f>
        <v>0</v>
      </c>
      <c r="S17" s="48">
        <f>C17*(Plan2!$S$17*Plan3!$S$17)</f>
        <v>0</v>
      </c>
      <c r="T17" s="14">
        <f>C17*(Plan2!$T$17*Plan3!$T$17)</f>
        <v>542765.10548</v>
      </c>
      <c r="U17" s="14">
        <f>C17*(Plan2!$U$17*Plan3!$U$17)</f>
        <v>91176.00960000002</v>
      </c>
      <c r="V17" s="14">
        <f>C17*(Plan2!$V$17*Plan3!$V$17)</f>
        <v>204699.19131999998</v>
      </c>
      <c r="W17" s="48">
        <f>C17*(Plan2!$W$17*Plan3!$W$17)</f>
        <v>0</v>
      </c>
      <c r="X17" s="48">
        <f>C17*(Plan2!$X$17*Plan3!$X$17)</f>
        <v>0</v>
      </c>
      <c r="Y17" s="14">
        <f>C17*(Plan2!$Y$17*Plan3!$Y$17)</f>
        <v>5364849.016799999</v>
      </c>
      <c r="Z17" s="14">
        <f>C17*(Plan2!$Z$17*Plan3!$Z$17)</f>
        <v>-2096637.9571800001</v>
      </c>
      <c r="AA17" s="14">
        <f>C17*(Plan2!$AA$17*Plan3!$AA$17)</f>
        <v>-1072321.87764</v>
      </c>
      <c r="AB17" s="14">
        <f>C17*(Plan2!$AB$17*Plan3!$AB$17)</f>
        <v>-106646.423</v>
      </c>
      <c r="AC17" s="14">
        <f>C17*(Plan2!$AC$17*Plan3!$AC$17)</f>
        <v>-552705.7255200001</v>
      </c>
      <c r="AD17" s="48">
        <f>C17*(Plan2!$AD$17*Plan3!$AD$17)</f>
        <v>0</v>
      </c>
      <c r="AE17" s="48">
        <f>C17*(Plan2!$AE$17*Plan3!$AE$17)</f>
        <v>0</v>
      </c>
      <c r="AF17" s="14">
        <f>C17*(Plan2!$AF$17*Plan3!$AF$17)</f>
        <v>0</v>
      </c>
      <c r="AG17" s="14">
        <f>C17*(Plan2!$AG$17*Plan3!$AG$17)</f>
        <v>0</v>
      </c>
      <c r="AH17" s="14">
        <f>C17*(Plan2!$AH$17*Plan3!$AH$17)</f>
        <v>0</v>
      </c>
    </row>
    <row r="18" spans="1:34" ht="15">
      <c r="A18" s="1" t="s">
        <v>80</v>
      </c>
      <c r="B18" s="10" t="s">
        <v>11</v>
      </c>
      <c r="C18" s="6">
        <v>3.482</v>
      </c>
      <c r="D18" s="14">
        <f>C18*(Plan2!$D$18*Plan3!$D$18)</f>
        <v>-1732148.2991616</v>
      </c>
      <c r="E18" s="14">
        <f>C18*(Plan2!$E$18*Plan3!$E$18)</f>
        <v>-2837184.2986164</v>
      </c>
      <c r="F18" s="14">
        <f>C18*(Plan2!$F$18*Plan3!$F$18)</f>
        <v>-1752667.9480096002</v>
      </c>
      <c r="G18" s="14">
        <f>C18*(Plan2!$G$18*Plan3!$G$18)</f>
        <v>-4848980.358560801</v>
      </c>
      <c r="H18" s="14">
        <f>C18*(Plan2!$H$18*Plan3!$H$18)</f>
        <v>8633307.3916416</v>
      </c>
      <c r="I18" s="48">
        <f>C18*(Plan2!$I$18*Plan3!$I$18)</f>
        <v>0</v>
      </c>
      <c r="J18" s="48">
        <f>C18*(Plan2!$J$18*Plan3!$J$18)</f>
        <v>0</v>
      </c>
      <c r="K18" s="14">
        <f>C18*(Plan2!$K$18*Plan3!$K$18)</f>
        <v>-478244.65274980007</v>
      </c>
      <c r="L18" s="14">
        <f>C18*('[1]Plan2'!$L$18*'[1]Plan3'!$L$18)</f>
        <v>101337.85181660001</v>
      </c>
      <c r="M18" s="14">
        <f>C18*(Plan2!$M$18*Plan3!$M$18)</f>
        <v>-599956.9442648</v>
      </c>
      <c r="N18" s="14">
        <f>C18*(Plan2!$N$18*Plan3!$N$18)</f>
        <v>2577666.6393244</v>
      </c>
      <c r="O18" s="14">
        <f>C18*(Plan2!$O$18*Plan3!$O$18)</f>
        <v>-2448396.26046</v>
      </c>
      <c r="P18" s="48">
        <f>C18*(Plan2!$P$18*Plan3!$P$18)</f>
        <v>0</v>
      </c>
      <c r="Q18" s="48">
        <f>C18*(Plan2!$Q$18*Plan3!$Q$18)</f>
        <v>0</v>
      </c>
      <c r="R18" s="48">
        <f>C18*(Plan2!$R$18*Plan3!$R$18)</f>
        <v>0</v>
      </c>
      <c r="S18" s="48">
        <f>C18*(Plan2!$S$18*Plan3!$S$18)</f>
        <v>0</v>
      </c>
      <c r="T18" s="14">
        <f>C18*(Plan2!$T$18*Plan3!$T$18)</f>
        <v>43484.0353146</v>
      </c>
      <c r="U18" s="14">
        <f>C18*(Plan2!$U$18*Plan3!$U$18)</f>
        <v>-827069.806155</v>
      </c>
      <c r="V18" s="14">
        <f>C18*(Plan2!$V$18*Plan3!$V$18)</f>
        <v>-3339669.9821430002</v>
      </c>
      <c r="W18" s="48">
        <f>C18*(Plan2!$W$18*Plan3!$W$18)</f>
        <v>0</v>
      </c>
      <c r="X18" s="48">
        <f>C18*(Plan2!$X$18*Plan3!$X$18)</f>
        <v>0</v>
      </c>
      <c r="Y18" s="14">
        <f>C18*(Plan2!$Y$18*Plan3!$Y$18)</f>
        <v>-1781410.3523928</v>
      </c>
      <c r="Z18" s="14">
        <f>C18*(Plan2!$Z$18*Plan3!$Z$18)</f>
        <v>-1984394.5445124</v>
      </c>
      <c r="AA18" s="14">
        <f>C18*(Plan2!$AA$18*Plan3!$AA$18)</f>
        <v>-309569.816277</v>
      </c>
      <c r="AB18" s="14">
        <f>C18*(Plan2!$AB$18*Plan3!$AB$18)</f>
        <v>4134257.6365252</v>
      </c>
      <c r="AC18" s="14">
        <f>C18*(Plan2!$AC$18*Plan3!$AC$18)</f>
        <v>-2154224.3210386</v>
      </c>
      <c r="AD18" s="48">
        <f>C18*(Plan2!$AD$18*Plan3!$AD$18)</f>
        <v>0</v>
      </c>
      <c r="AE18" s="48">
        <f>C18*(Plan2!$AE$18*Plan3!$AE$18)</f>
        <v>0</v>
      </c>
      <c r="AF18" s="14">
        <f>C18*(Plan2!$AF$18*Plan3!$AF$18)</f>
        <v>0</v>
      </c>
      <c r="AG18" s="14">
        <f>C18*(Plan2!$AG$18*Plan3!$AG$18)</f>
        <v>0</v>
      </c>
      <c r="AH18" s="14">
        <f>C18*(Plan2!$AH$18*Plan3!$AH$18)</f>
        <v>0</v>
      </c>
    </row>
    <row r="19" spans="1:34" ht="15">
      <c r="A19" s="1" t="s">
        <v>81</v>
      </c>
      <c r="B19" s="10" t="s">
        <v>12</v>
      </c>
      <c r="C19" s="6">
        <v>3.345</v>
      </c>
      <c r="D19" s="14">
        <f>C19*(Plan2!$D$19*Plan3!$D$19)</f>
        <v>4523735.002032</v>
      </c>
      <c r="E19" s="14">
        <f>C19*(Plan2!$E$19*Plan3!$E$19)</f>
        <v>658672.669746</v>
      </c>
      <c r="F19" s="14">
        <f>C19*(Plan2!$F$19*Plan3!$F$19)</f>
        <v>908732.3099400001</v>
      </c>
      <c r="G19" s="14">
        <f>C19*(Plan2!$G$19*Plan3!$G$19)</f>
        <v>-9107852.092272</v>
      </c>
      <c r="H19" s="14">
        <f>C19*(Plan2!$H$19*Plan3!$H$19)</f>
        <v>3019512.350544</v>
      </c>
      <c r="I19" s="48">
        <f>C19*(Plan2!$I$19*Plan3!$I$19)</f>
        <v>0</v>
      </c>
      <c r="J19" s="48">
        <f>C19*(Plan2!$J$19*Plan3!$J$19)</f>
        <v>0</v>
      </c>
      <c r="K19" s="14">
        <f>C19*(Plan2!$K$19*Plan3!$K$19)</f>
        <v>3169660.8627660004</v>
      </c>
      <c r="L19" s="14">
        <f>C19*('[1]Plan2'!$L$19*'[1]Plan3'!$L$19)</f>
        <v>-131032.42728000002</v>
      </c>
      <c r="M19" s="14">
        <f>C19*(Plan2!$M$19*Plan3!$M$19)</f>
        <v>-3172012.5640125005</v>
      </c>
      <c r="N19" s="14">
        <f>C19*(Plan2!$N$19*Plan3!$N$19)</f>
        <v>-1508190.6714525002</v>
      </c>
      <c r="O19" s="14">
        <f>C19*(Plan2!$O$19*Plan3!$O$19)</f>
        <v>-2068741.5684600002</v>
      </c>
      <c r="P19" s="48">
        <f>C19*(Plan2!$P$19*Plan3!$P$19)</f>
        <v>0</v>
      </c>
      <c r="Q19" s="48">
        <f>C19*(Plan2!$Q$19*Plan3!$Q$19)</f>
        <v>0</v>
      </c>
      <c r="R19" s="48">
        <f>C19*(Plan2!$R$19*Plan3!$R$19)</f>
        <v>0</v>
      </c>
      <c r="S19" s="48">
        <f>C19*(Plan2!$S$19*Plan3!$S$19)</f>
        <v>0</v>
      </c>
      <c r="T19" s="14">
        <f>C19*(Plan2!$T$19*Plan3!$T$19)</f>
        <v>877546.4032950001</v>
      </c>
      <c r="U19" s="14">
        <f>C19*(Plan2!$U$19*Plan3!$U$19)</f>
        <v>-821697.5106</v>
      </c>
      <c r="V19" s="14">
        <f>C19*(Plan2!$V$19*Plan3!$V$19)</f>
        <v>-790626.8455605</v>
      </c>
      <c r="W19" s="48">
        <f>C19*(Plan2!$W$19*Plan3!$W$19)</f>
        <v>0</v>
      </c>
      <c r="X19" s="48">
        <f>C19*(Plan2!$X$19*Plan3!$X$19)</f>
        <v>0</v>
      </c>
      <c r="Y19" s="14">
        <f>C19*(Plan2!$Y$19*Plan3!$Y$19)</f>
        <v>2229305.4356145</v>
      </c>
      <c r="Z19" s="14">
        <f>C19*(Plan2!$Z$19*Plan3!$Z$19)</f>
        <v>-685358.75595</v>
      </c>
      <c r="AA19" s="14">
        <f>C19*(Plan2!$AA$19*Plan3!$AA$19)</f>
        <v>407698.11318000004</v>
      </c>
      <c r="AB19" s="14">
        <f>C19*(Plan2!$AB$19*Plan3!$AB$19)</f>
        <v>-1087248.9188700002</v>
      </c>
      <c r="AC19" s="14">
        <f>C19*(Plan2!$AC$19*Plan3!$AC$19)</f>
        <v>-235268.33920199997</v>
      </c>
      <c r="AD19" s="48">
        <f>C19*(Plan2!$AD$19*Plan3!$AD$19)</f>
        <v>0</v>
      </c>
      <c r="AE19" s="48">
        <f>C19*(Plan2!$AE$19*Plan3!$AE$19)</f>
        <v>0</v>
      </c>
      <c r="AF19" s="14">
        <f>C19*(Plan2!$AF$19*Plan3!$AF$19)</f>
        <v>0</v>
      </c>
      <c r="AG19" s="14">
        <f>C19*(Plan2!$AG$19*Plan3!$AG$19)</f>
        <v>0</v>
      </c>
      <c r="AH19" s="14">
        <f>C19*(Plan2!$AH$19*Plan3!$AH$19)</f>
        <v>0</v>
      </c>
    </row>
    <row r="20" spans="1:34" ht="15">
      <c r="A20" s="1" t="s">
        <v>53</v>
      </c>
      <c r="B20" s="10" t="s">
        <v>13</v>
      </c>
      <c r="C20" s="6">
        <v>2.527</v>
      </c>
      <c r="D20" s="14">
        <f>C20*(Plan2!$D$20*Plan3!$D$20)</f>
        <v>7221777.367616001</v>
      </c>
      <c r="E20" s="14">
        <f>C20*(Plan2!$E$20*Plan3!$E$20)</f>
        <v>1682446.9256917003</v>
      </c>
      <c r="F20" s="14">
        <f>C20*(Plan2!$F$20*Plan3!$F$20)</f>
        <v>-2299786.5537920003</v>
      </c>
      <c r="G20" s="14">
        <f>C20*(Plan2!$G$20*Plan3!$G$20)</f>
        <v>-17718618.7284512</v>
      </c>
      <c r="H20" s="14">
        <f>C20*(Plan2!$H$20*Plan3!$H$20)</f>
        <v>-4347499.5372382</v>
      </c>
      <c r="I20" s="48">
        <f>C20*(Plan2!$I$20*Plan3!$I$20)</f>
        <v>0</v>
      </c>
      <c r="J20" s="48">
        <f>C20*(Plan2!$J$20*Plan3!$J$20)</f>
        <v>0</v>
      </c>
      <c r="K20" s="14">
        <f>C20*(Plan2!$K$20*Plan3!$K$20)</f>
        <v>-79683.471518</v>
      </c>
      <c r="L20" s="14">
        <f>C20*('[1]Plan2'!$L$20*'[1]Plan3'!$L$20)</f>
        <v>9431103.0814518</v>
      </c>
      <c r="M20" s="14">
        <f>C20*(Plan2!$M$20*Plan3!$M$20)</f>
        <v>2380683.0502539</v>
      </c>
      <c r="N20" s="14">
        <f>C20*(Plan2!$N$20*Plan3!$N$20)</f>
        <v>2600213.10318</v>
      </c>
      <c r="O20" s="14">
        <f>C20*(Plan2!$O$20*Plan3!$O$20)</f>
        <v>-1404071.5885742002</v>
      </c>
      <c r="P20" s="48">
        <f>C20*(Plan2!$P$20*Plan3!$P$20)</f>
        <v>0</v>
      </c>
      <c r="Q20" s="48">
        <f>C20*(Plan2!$Q$20*Plan3!$Q$20)</f>
        <v>0</v>
      </c>
      <c r="R20" s="48">
        <f>C20*(Plan2!$R$20*Plan3!$R$20)</f>
        <v>0</v>
      </c>
      <c r="S20" s="48">
        <f>C20*(Plan2!$S$20*Plan3!$S$20)</f>
        <v>0</v>
      </c>
      <c r="T20" s="14">
        <f>C20*(Plan2!$T$20*Plan3!$T$20)</f>
        <v>4370476.2364725005</v>
      </c>
      <c r="U20" s="14">
        <f>C20*(Plan2!$U$20*Plan3!$U$20)</f>
        <v>2029896.3072766</v>
      </c>
      <c r="V20" s="14">
        <f>C20*(Plan2!$V$20*Plan3!$V$20)</f>
        <v>697849.3899552</v>
      </c>
      <c r="W20" s="48">
        <f>C20*(Plan2!$W$20*Plan3!$W$20)</f>
        <v>0</v>
      </c>
      <c r="X20" s="48">
        <f>C20*(Plan2!$X$20*Plan3!$X$20)</f>
        <v>0</v>
      </c>
      <c r="Y20" s="14">
        <f>C20*(Plan2!$Y$20*Plan3!$Y$20)</f>
        <v>-2178567.0688250004</v>
      </c>
      <c r="Z20" s="14">
        <f>C20*(Plan2!$Z$20*Plan3!$Z$20)</f>
        <v>-3317345.9437118</v>
      </c>
      <c r="AA20" s="14">
        <f>C20*(Plan2!$AA$20*Plan3!$AA$20)</f>
        <v>-141565.0652311</v>
      </c>
      <c r="AB20" s="14">
        <f>C20*(Plan2!$AB$20*Plan3!$AB$20)</f>
        <v>-3375582.9122904</v>
      </c>
      <c r="AC20" s="14">
        <f>C20*(Plan2!$AC$20*Plan3!$AC$20)</f>
        <v>2430182.8200538005</v>
      </c>
      <c r="AD20" s="48">
        <f>C20*(Plan2!$AD$20*Plan3!$AD$20)</f>
        <v>0</v>
      </c>
      <c r="AE20" s="48">
        <f>C20*(Plan2!$AE$20*Plan3!$AE$20)</f>
        <v>0</v>
      </c>
      <c r="AF20" s="14">
        <f>C20*(Plan2!$AF$20*Plan3!$AF$20)</f>
        <v>0</v>
      </c>
      <c r="AG20" s="14">
        <f>C20*(Plan2!$AG$20*Plan3!$AG$20)</f>
        <v>0</v>
      </c>
      <c r="AH20" s="14">
        <f>C20*(Plan2!$AH$20*Plan3!$AH$20)</f>
        <v>0</v>
      </c>
    </row>
    <row r="21" spans="1:34" ht="15">
      <c r="A21" s="1" t="s">
        <v>54</v>
      </c>
      <c r="B21" s="10" t="s">
        <v>14</v>
      </c>
      <c r="C21" s="6">
        <v>2.407</v>
      </c>
      <c r="D21" s="14">
        <f>C21*(Plan2!$D$21*Plan3!$D$21)</f>
        <v>2273680.9626872</v>
      </c>
      <c r="E21" s="14">
        <f>C21*(Plan2!$E$21*Plan3!$E$21)</f>
        <v>1996825.1049435001</v>
      </c>
      <c r="F21" s="14">
        <f>C21*(Plan2!$F$21*Plan3!$F$21)</f>
        <v>-203021.72221799998</v>
      </c>
      <c r="G21" s="14">
        <f>C21*(Plan2!$G$21*Plan3!$G$21)</f>
        <v>-8590523.511476401</v>
      </c>
      <c r="H21" s="14">
        <f>C21*(Plan2!$H$21*Plan3!$H$21)</f>
        <v>-4178071.0231505996</v>
      </c>
      <c r="I21" s="48">
        <f>C21*(Plan2!$I$21*Plan3!$I$21)</f>
        <v>0</v>
      </c>
      <c r="J21" s="48">
        <f>C21*(Plan2!$J$21*Plan3!$J$21)</f>
        <v>0</v>
      </c>
      <c r="K21" s="14">
        <f>C21*(Plan2!$K$21*Plan3!$K$21)</f>
        <v>3827511.7521256</v>
      </c>
      <c r="L21" s="14">
        <f>C21*('[1]Plan2'!$L$21*'[1]Plan3'!$L$21)</f>
        <v>9865585.633247</v>
      </c>
      <c r="M21" s="14">
        <f>C21*(Plan2!$M$21*Plan3!$M$21)</f>
        <v>9227043.907963201</v>
      </c>
      <c r="N21" s="14">
        <f>C21*(Plan2!$N$21*Plan3!$N$21)</f>
        <v>3797020.870698</v>
      </c>
      <c r="O21" s="14">
        <f>C21*(Plan2!$O$21*Plan3!$O$21)</f>
        <v>-892252.6959064001</v>
      </c>
      <c r="P21" s="48">
        <f>C21*(Plan2!$P$21*Plan3!$P$21)</f>
        <v>0</v>
      </c>
      <c r="Q21" s="48">
        <f>C21*(Plan2!$Q$21*Plan3!$Q$21)</f>
        <v>0</v>
      </c>
      <c r="R21" s="48">
        <f>C21*(Plan2!$R$21*Plan3!$R$21)</f>
        <v>0</v>
      </c>
      <c r="S21" s="48">
        <f>C21*(Plan2!$S$21*Plan3!$S$21)</f>
        <v>0</v>
      </c>
      <c r="T21" s="14">
        <f>C21*(Plan2!$T$21*Plan3!$T$21)</f>
        <v>2457434.6633844003</v>
      </c>
      <c r="U21" s="14">
        <f>C21*(Plan2!$U$21*Plan3!$U$21)</f>
        <v>-587911.3646156</v>
      </c>
      <c r="V21" s="14">
        <f>C21*(Plan2!$V$21*Plan3!$V$21)</f>
        <v>201204.2066274</v>
      </c>
      <c r="W21" s="48">
        <f>C21*(Plan2!$W$21*Plan3!$W$21)</f>
        <v>0</v>
      </c>
      <c r="X21" s="48">
        <f>C21*(Plan2!$X$21*Plan3!$X$21)</f>
        <v>0</v>
      </c>
      <c r="Y21" s="14">
        <f>C21*(Plan2!$Y$21*Plan3!$Y$21)</f>
        <v>-131280.94616780002</v>
      </c>
      <c r="Z21" s="14">
        <f>C21*(Plan2!$Z$21*Plan3!$Z$21)</f>
        <v>-509514.992384</v>
      </c>
      <c r="AA21" s="14">
        <f>C21*(Plan2!$AA$21*Plan3!$AA$21)</f>
        <v>-475691.2198943999</v>
      </c>
      <c r="AB21" s="14">
        <f>C21*(Plan2!$AB$21*Plan3!$AB$21)</f>
        <v>1490430.2977536</v>
      </c>
      <c r="AC21" s="14">
        <f>C21*(Plan2!$AC$21*Plan3!$AC$21)</f>
        <v>1143781.2752526</v>
      </c>
      <c r="AD21" s="48">
        <f>C21*(Plan2!$AD$21*Plan3!$AD$21)</f>
        <v>0</v>
      </c>
      <c r="AE21" s="48">
        <f>C21*(Plan2!$AE$21*Plan3!$AE$21)</f>
        <v>0</v>
      </c>
      <c r="AF21" s="14">
        <f>C21*(Plan2!$AF$21*Plan3!$AF$21)</f>
        <v>0</v>
      </c>
      <c r="AG21" s="14">
        <f>C21*(Plan2!$AG$21*Plan3!$AG$21)</f>
        <v>0</v>
      </c>
      <c r="AH21" s="14">
        <f>C21*(Plan2!$AH$21*Plan3!$AH$21)</f>
        <v>0</v>
      </c>
    </row>
    <row r="22" spans="1:34" ht="15">
      <c r="A22" s="1" t="s">
        <v>55</v>
      </c>
      <c r="B22" s="10" t="s">
        <v>15</v>
      </c>
      <c r="C22" s="6">
        <v>2.416</v>
      </c>
      <c r="D22" s="14">
        <f>C22*(Plan2!$D$22*Plan3!$D$22)</f>
        <v>1595600.8340608</v>
      </c>
      <c r="E22" s="14">
        <f>C22*(Plan2!$E$22*Plan3!$E$22)</f>
        <v>3191195.787336</v>
      </c>
      <c r="F22" s="14">
        <f>C22*(Plan2!$F$22*Plan3!$F$22)</f>
        <v>-1892230.176472</v>
      </c>
      <c r="G22" s="14">
        <f>C22*(Plan2!$G$22*Plan3!$G$22)</f>
        <v>-8982085.057</v>
      </c>
      <c r="H22" s="14">
        <f>C22*(Plan2!$H$22*Plan3!$H$22)</f>
        <v>1008365.9784672</v>
      </c>
      <c r="I22" s="48">
        <f>C22*(Plan2!$I$22*Plan3!$I$22)</f>
        <v>0</v>
      </c>
      <c r="J22" s="48">
        <f>C22*(Plan2!$J$22*Plan3!$J$22)</f>
        <v>0</v>
      </c>
      <c r="K22" s="14">
        <f>C22*(Plan2!$K$22*Plan3!$K$22)</f>
        <v>2893990.7481231997</v>
      </c>
      <c r="L22" s="14">
        <f>C22*('[1]Plan2'!$L$22*'[1]Plan3'!$L$22)</f>
        <v>4294735.9399472</v>
      </c>
      <c r="M22" s="14">
        <f>C22*(Plan2!$M$22*Plan3!$M$22)</f>
        <v>-553827.1135487999</v>
      </c>
      <c r="N22" s="14">
        <f>C22*(Plan2!$N$22*Plan3!$N$22)</f>
        <v>3291138.6013967996</v>
      </c>
      <c r="O22" s="14">
        <f>C22*(Plan2!$O$22*Plan3!$O$22)</f>
        <v>-164017.89844800002</v>
      </c>
      <c r="P22" s="48">
        <f>C22*(Plan2!$P$22*Plan3!$P$22)</f>
        <v>0</v>
      </c>
      <c r="Q22" s="48">
        <f>C22*(Plan2!$Q$22*Plan3!$Q$22)</f>
        <v>0</v>
      </c>
      <c r="R22" s="48">
        <f>C22*(Plan2!$R$22*Plan3!$R$22)</f>
        <v>0</v>
      </c>
      <c r="S22" s="48">
        <f>C22*(Plan2!$S$22*Plan3!$S$22)</f>
        <v>0</v>
      </c>
      <c r="T22" s="14">
        <f>C22*(Plan2!$T$22*Plan3!$T$22)</f>
        <v>366023.03553279996</v>
      </c>
      <c r="U22" s="14">
        <f>C22*(Plan2!$U$22*Plan3!$U$22)</f>
        <v>-472168.4188512</v>
      </c>
      <c r="V22" s="14">
        <f>C22*(Plan2!$V$22*Plan3!$V$22)</f>
        <v>91732.46376</v>
      </c>
      <c r="W22" s="48">
        <f>C22*(Plan2!$W$22*Plan3!$W$22)</f>
        <v>0</v>
      </c>
      <c r="X22" s="48">
        <f>C22*(Plan2!$X$22*Plan3!$X$22)</f>
        <v>0</v>
      </c>
      <c r="Y22" s="14">
        <f>C22*(Plan2!$Y$22*Plan3!$Y$22)</f>
        <v>-3100951.1628159997</v>
      </c>
      <c r="Z22" s="14">
        <f>C22*(Plan2!$Z$22*Plan3!$Z$22)</f>
        <v>-2651254.0174656</v>
      </c>
      <c r="AA22" s="14">
        <f>C22*(Plan2!$AA$22*Plan3!$AA$22)</f>
        <v>-179422.606784</v>
      </c>
      <c r="AB22" s="14">
        <f>C22*(Plan2!$AB$22*Plan3!$AB$22)</f>
        <v>1444333.3526607999</v>
      </c>
      <c r="AC22" s="14">
        <f>C22*(Plan2!$AC$22*Plan3!$AC$22)</f>
        <v>1324308.6724287998</v>
      </c>
      <c r="AD22" s="48">
        <f>C22*(Plan2!$AD$22*Plan3!$AD$22)</f>
        <v>0</v>
      </c>
      <c r="AE22" s="48">
        <f>C22*(Plan2!$AE$22*Plan3!$AE$22)</f>
        <v>0</v>
      </c>
      <c r="AF22" s="14">
        <f>C22*(Plan2!$AF$22*Plan3!$AF$22)</f>
        <v>0</v>
      </c>
      <c r="AG22" s="14">
        <f>C22*(Plan2!$AG$22*Plan3!$AG$22)</f>
        <v>0</v>
      </c>
      <c r="AH22" s="14">
        <f>C22*(Plan2!$AH$22*Plan3!$AH$22)</f>
        <v>0</v>
      </c>
    </row>
    <row r="23" spans="1:34" ht="15">
      <c r="A23" s="1" t="s">
        <v>56</v>
      </c>
      <c r="B23" s="10" t="s">
        <v>16</v>
      </c>
      <c r="C23" s="8">
        <v>1.24</v>
      </c>
      <c r="D23" s="14">
        <f>C23*(Plan2!$D$23*Plan3!$D$23)</f>
        <v>441629.96700800007</v>
      </c>
      <c r="E23" s="14">
        <f>C23*(Plan2!$E$23*Plan3!$E$23)</f>
        <v>1055544.30592</v>
      </c>
      <c r="F23" s="14">
        <f>C23*(Plan2!$F$23*Plan3!$F$23)</f>
        <v>2189789.0546</v>
      </c>
      <c r="G23" s="14">
        <f>C23*(Plan2!$G$23*Plan3!$G$23)</f>
        <v>-2708893.9677799996</v>
      </c>
      <c r="H23" s="14">
        <f>C23*(Plan2!$H$23*Plan3!$H$23)</f>
        <v>-2377726.52608</v>
      </c>
      <c r="I23" s="48">
        <f>C23*(Plan2!$I$23*Plan3!$I$23)</f>
        <v>0</v>
      </c>
      <c r="J23" s="48">
        <f>C23*(Plan2!$J$23*Plan3!$J$23)</f>
        <v>0</v>
      </c>
      <c r="K23" s="14">
        <f>C23*(Plan2!$K$23*Plan3!$K$23)</f>
        <v>-1966892.288912</v>
      </c>
      <c r="L23" s="14">
        <f>C23*('[1]Plan2'!$L$23*'[1]Plan3'!$L$23)</f>
        <v>3244004.01294</v>
      </c>
      <c r="M23" s="14">
        <f>C23*(Plan2!$M$23*Plan3!$M$23)</f>
        <v>-71990.049956</v>
      </c>
      <c r="N23" s="14">
        <f>C23*(Plan2!$N$23*Plan3!$N$23)</f>
        <v>1599301.1947199998</v>
      </c>
      <c r="O23" s="14">
        <f>C23*(Plan2!$O$23*Plan3!$O$23)</f>
        <v>-710323.1128000001</v>
      </c>
      <c r="P23" s="48">
        <f>C23*(Plan2!$P$23*Plan3!$P$23)</f>
        <v>0</v>
      </c>
      <c r="Q23" s="48">
        <f>C23*(Plan2!$Q$23*Plan3!$Q$23)</f>
        <v>0</v>
      </c>
      <c r="R23" s="48">
        <f>C23*(Plan2!$R$23*Plan3!$R$23)</f>
        <v>0</v>
      </c>
      <c r="S23" s="48">
        <f>C23*(Plan2!$S$23*Plan3!$S$23)</f>
        <v>0</v>
      </c>
      <c r="T23" s="14">
        <f>C23*(Plan2!$T$23*Plan3!$T$23)</f>
        <v>1296369.961536</v>
      </c>
      <c r="U23" s="14">
        <f>C23*(Plan2!$U$23*Plan3!$U$23)</f>
        <v>-405439.97280000005</v>
      </c>
      <c r="V23" s="14">
        <f>C23*(Plan2!$V$23*Plan3!$V$23)</f>
        <v>-105790.941</v>
      </c>
      <c r="W23" s="48">
        <f>C23*(Plan2!$W$23*Plan3!$W$23)</f>
        <v>0</v>
      </c>
      <c r="X23" s="48">
        <f>C23*(Plan2!$X$23*Plan3!$X$23)</f>
        <v>0</v>
      </c>
      <c r="Y23" s="14">
        <f>C23*(Plan2!$Y$23*Plan3!$Y$23)</f>
        <v>587237.8883280001</v>
      </c>
      <c r="Z23" s="14">
        <f>C23*(Plan2!$Z$23*Plan3!$Z$23)</f>
        <v>-525042.5469119999</v>
      </c>
      <c r="AA23" s="14">
        <f>C23*(Plan2!$AA$23*Plan3!$AA$23)</f>
        <v>-1143530.1297</v>
      </c>
      <c r="AB23" s="14">
        <f>C23*(Plan2!$AB$23*Plan3!$AB$23)</f>
        <v>-30983.316544</v>
      </c>
      <c r="AC23" s="14">
        <f>C23*(Plan2!$AC$23*Plan3!$AC$23)</f>
        <v>102728.30852400001</v>
      </c>
      <c r="AD23" s="48">
        <f>C23*(Plan2!$AD$23*Plan3!$AD$23)</f>
        <v>0</v>
      </c>
      <c r="AE23" s="48">
        <f>C23*(Plan2!$AE$23*Plan3!$AE$23)</f>
        <v>0</v>
      </c>
      <c r="AF23" s="14">
        <f>C23*(Plan2!$AF$23*Plan3!$AF$23)</f>
        <v>0</v>
      </c>
      <c r="AG23" s="14">
        <f>C23*(Plan2!$AG$23*Plan3!$AG$23)</f>
        <v>0</v>
      </c>
      <c r="AH23" s="14">
        <f>C23*(Plan2!$AH$23*Plan3!$AH$23)</f>
        <v>0</v>
      </c>
    </row>
    <row r="24" spans="1:34" ht="15">
      <c r="A24" s="1" t="s">
        <v>57</v>
      </c>
      <c r="B24" s="10" t="s">
        <v>17</v>
      </c>
      <c r="C24" s="8">
        <v>1.58</v>
      </c>
      <c r="D24" s="14">
        <f>C24*(Plan2!$D$24*Plan3!$D$24)</f>
        <v>-295887.607092</v>
      </c>
      <c r="E24" s="14">
        <f>C24*(Plan2!$E$24*Plan3!$E$24)</f>
        <v>891894.3690599999</v>
      </c>
      <c r="F24" s="14">
        <f>C24*(Plan2!$F$24*Plan3!$F$24)</f>
        <v>1090013.346858</v>
      </c>
      <c r="G24" s="14">
        <f>C24*(Plan2!$G$24*Plan3!$G$24)</f>
        <v>-2613609.61242</v>
      </c>
      <c r="H24" s="14">
        <f>C24*(Plan2!$H$24*Plan3!$H$24)</f>
        <v>-462326.12370600004</v>
      </c>
      <c r="I24" s="48">
        <f>C24*(Plan2!$I$24*Plan3!$I$24)</f>
        <v>0</v>
      </c>
      <c r="J24" s="48">
        <f>C24*(Plan2!$J$24*Plan3!$J$24)</f>
        <v>0</v>
      </c>
      <c r="K24" s="14">
        <f>C24*(Plan2!$K$24*Plan3!$K$24)</f>
        <v>92381.053496</v>
      </c>
      <c r="L24" s="14">
        <f>C24*('[1]Plan2'!$L$24*'[1]Plan3'!$L$24)</f>
        <v>1522475.002288</v>
      </c>
      <c r="M24" s="14">
        <f>C24*(Plan2!$M$24*Plan3!$M$24)</f>
        <v>-68835.1174</v>
      </c>
      <c r="N24" s="14">
        <f>C24*(Plan2!$N$24*Plan3!$N$24)</f>
        <v>115308.10296000002</v>
      </c>
      <c r="O24" s="14">
        <f>C24*(Plan2!$O$24*Plan3!$O$24)</f>
        <v>-415329.67198</v>
      </c>
      <c r="P24" s="48">
        <f>C24*(Plan2!$P$24*Plan3!$P$24)</f>
        <v>0</v>
      </c>
      <c r="Q24" s="48">
        <f>C24*(Plan2!$Q$24*Plan3!$Q$24)</f>
        <v>0</v>
      </c>
      <c r="R24" s="48">
        <f>C24*(Plan2!$R$24*Plan3!$R$24)</f>
        <v>0</v>
      </c>
      <c r="S24" s="48">
        <f>C24*(Plan2!$S$24*Plan3!$S$24)</f>
        <v>0</v>
      </c>
      <c r="T24" s="14">
        <f>C24*(Plan2!$T$24*Plan3!$T$24)</f>
        <v>551291.738444</v>
      </c>
      <c r="U24" s="14">
        <f>C24*(Plan2!$U$24*Plan3!$U$24)</f>
        <v>-31284.328166</v>
      </c>
      <c r="V24" s="14">
        <f>C24*(Plan2!$V$24*Plan3!$V$24)</f>
        <v>-290680.796408</v>
      </c>
      <c r="W24" s="48">
        <f>C24*(Plan2!$W$24*Plan3!$W$24)</f>
        <v>0</v>
      </c>
      <c r="X24" s="48">
        <f>C24*(Plan2!$X$24*Plan3!$X$24)</f>
        <v>0</v>
      </c>
      <c r="Y24" s="14">
        <f>C24*(Plan2!$Y$24*Plan3!$Y$24)</f>
        <v>-376033.92648</v>
      </c>
      <c r="Z24" s="14">
        <f>C24*(Plan2!$Z$24*Plan3!$Z$24)</f>
        <v>-98467.861296</v>
      </c>
      <c r="AA24" s="14">
        <f>C24*(Plan2!$AA$24*Plan3!$AA$24)</f>
        <v>-267358.86860399996</v>
      </c>
      <c r="AB24" s="14">
        <f>C24*(Plan2!$AB$24*Plan3!$AB$24)</f>
        <v>353751.94251</v>
      </c>
      <c r="AC24" s="14">
        <f>C24*(Plan2!$AC$24*Plan3!$AC$24)</f>
        <v>1055731.7514240001</v>
      </c>
      <c r="AD24" s="48">
        <f>C24*(Plan2!$AD$24*Plan3!$AD$24)</f>
        <v>0</v>
      </c>
      <c r="AE24" s="48">
        <f>C24*(Plan2!$AE$24*Plan3!$AE$24)</f>
        <v>0</v>
      </c>
      <c r="AF24" s="14">
        <f>C24*(Plan2!$AF$24*Plan3!$AF$24)</f>
        <v>0</v>
      </c>
      <c r="AG24" s="14">
        <f>C24*(Plan2!$AG$24*Plan3!$AG$24)</f>
        <v>0</v>
      </c>
      <c r="AH24" s="14">
        <f>C24*(Plan2!$AH$24*Plan3!$AH$24)</f>
        <v>0</v>
      </c>
    </row>
    <row r="25" spans="1:34" ht="15">
      <c r="A25" s="1" t="s">
        <v>83</v>
      </c>
      <c r="B25" s="10" t="s">
        <v>18</v>
      </c>
      <c r="C25" s="8">
        <v>1.305</v>
      </c>
      <c r="D25" s="14">
        <f>C25*(Plan2!$D$25*Plan3!$D$25)</f>
        <v>790457.1750719999</v>
      </c>
      <c r="E25" s="14">
        <f>C25*(Plan2!$E$25*Plan3!$E$25)</f>
        <v>252225.09908999997</v>
      </c>
      <c r="F25" s="14">
        <f>C25*(Plan2!$F$25*Plan3!$F$25)</f>
        <v>-522254.4823079999</v>
      </c>
      <c r="G25" s="14">
        <f>C25*(Plan2!$G$25*Plan3!$G$25)</f>
        <v>-2517825.587652</v>
      </c>
      <c r="H25" s="14">
        <f>C25*(Plan2!$H$25*Plan3!$H$25)</f>
        <v>-1177066.046295</v>
      </c>
      <c r="I25" s="48">
        <f>C25*(Plan2!$I$25*Plan3!$I$25)</f>
        <v>0</v>
      </c>
      <c r="J25" s="48">
        <f>C25*(Plan2!$J$25*Plan3!$J$25)</f>
        <v>0</v>
      </c>
      <c r="K25" s="14">
        <f>C25*(Plan2!$K$25*Plan3!$K$25)</f>
        <v>-1905323.4136575</v>
      </c>
      <c r="L25" s="14">
        <f>C25*('[1]Plan2'!$L$25*'[1]Plan3'!$L$25)</f>
        <v>1774893.0183119997</v>
      </c>
      <c r="M25" s="14">
        <f>C25*(Plan2!$M$25*Plan3!$M$25)</f>
        <v>-77908.7392065</v>
      </c>
      <c r="N25" s="14">
        <f>C25*(Plan2!$N$25*Plan3!$N$25)</f>
        <v>955625.1226875</v>
      </c>
      <c r="O25" s="14">
        <f>C25*(Plan2!$O$25*Plan3!$O$25)</f>
        <v>104958.14223599999</v>
      </c>
      <c r="P25" s="48">
        <f>C25*(Plan2!$P$25*Plan3!$P$25)</f>
        <v>0</v>
      </c>
      <c r="Q25" s="48">
        <f>C25*(Plan2!$Q$25*Plan3!$Q$25)</f>
        <v>0</v>
      </c>
      <c r="R25" s="48">
        <f>C25*(Plan2!$R$25*Plan3!$R$25)</f>
        <v>0</v>
      </c>
      <c r="S25" s="48">
        <f>C25*(Plan2!$S$25*Plan3!$S$25)</f>
        <v>0</v>
      </c>
      <c r="T25" s="14">
        <f>C25*(Plan2!$T$25*Plan3!$T$25)</f>
        <v>1236389.2999244998</v>
      </c>
      <c r="U25" s="14">
        <f>C25*(Plan2!$U$25*Plan3!$U$25)</f>
        <v>-79490.00627099999</v>
      </c>
      <c r="V25" s="14">
        <f>C25*(Plan2!$V$25*Plan3!$V$25)</f>
        <v>1015588.564425</v>
      </c>
      <c r="W25" s="48">
        <f>C25*(Plan2!$W$25*Plan3!$W$25)</f>
        <v>0</v>
      </c>
      <c r="X25" s="48">
        <f>C25*(Plan2!$X$25*Plan3!$X$25)</f>
        <v>0</v>
      </c>
      <c r="Y25" s="14">
        <f>C25*(Plan2!$Y$25*Plan3!$Y$25)</f>
        <v>-710536.066749</v>
      </c>
      <c r="Z25" s="14">
        <f>C25*(Plan2!$Z$25*Plan3!$Z$25)</f>
        <v>-1425505.980879</v>
      </c>
      <c r="AA25" s="14">
        <f>C25*(Plan2!$AA$25*Plan3!$AA$25)</f>
        <v>-310973.9035949999</v>
      </c>
      <c r="AB25" s="14">
        <f>C25*(Plan2!$AB$25*Plan3!$AB$25)</f>
        <v>79281.063243</v>
      </c>
      <c r="AC25" s="14">
        <f>C25*(Plan2!$AC$25*Plan3!$AC$25)</f>
        <v>-162601.60887</v>
      </c>
      <c r="AD25" s="48">
        <f>C25*(Plan2!$AD$25*Plan3!$AD$25)</f>
        <v>0</v>
      </c>
      <c r="AE25" s="48">
        <f>C25*(Plan2!$AE$25*Plan3!$AE$25)</f>
        <v>0</v>
      </c>
      <c r="AF25" s="14">
        <f>C25*(Plan2!$AF$25*Plan3!$AF$25)</f>
        <v>0</v>
      </c>
      <c r="AG25" s="14">
        <f>C25*(Plan2!$AG$25*Plan3!$AG$25)</f>
        <v>0</v>
      </c>
      <c r="AH25" s="14">
        <f>C25*(Plan2!$AH$25*Plan3!$AH$25)</f>
        <v>0</v>
      </c>
    </row>
    <row r="26" spans="1:34" ht="15">
      <c r="A26" s="1" t="s">
        <v>58</v>
      </c>
      <c r="B26" s="10" t="s">
        <v>19</v>
      </c>
      <c r="C26" s="6">
        <v>1.396</v>
      </c>
      <c r="D26" s="14">
        <f>C26*(Plan2!$D$26*Plan3!$D$26)</f>
        <v>368495.4158496</v>
      </c>
      <c r="E26" s="14">
        <f>C26*(Plan2!$E$26*Plan3!$E$26)</f>
        <v>442288.15649200004</v>
      </c>
      <c r="F26" s="14">
        <f>C26*(Plan2!$F$26*Plan3!$F$26)</f>
        <v>7226680.373764799</v>
      </c>
      <c r="G26" s="14">
        <f>C26*(Plan2!$G$26*Plan3!$G$26)</f>
        <v>-2656979.5380744</v>
      </c>
      <c r="H26" s="14">
        <f>C26*(Plan2!$H$26*Plan3!$H$26)</f>
        <v>-655961.8357128</v>
      </c>
      <c r="I26" s="48">
        <f>C26*(Plan2!$I$26*Plan3!$I$26)</f>
        <v>0</v>
      </c>
      <c r="J26" s="48">
        <f>C26*(Plan2!$J$26*Plan3!$J$26)</f>
        <v>0</v>
      </c>
      <c r="K26" s="14">
        <f>C26*(Plan2!$K$26*Plan3!$K$26)</f>
        <v>-146188.11836999998</v>
      </c>
      <c r="L26" s="14">
        <f>C26*('[1]Plan2'!$L$26*'[1]Plan3'!$L$26)</f>
        <v>132306.2487208</v>
      </c>
      <c r="M26" s="14">
        <f>C26*(Plan2!$M$26*Plan3!$M$26)</f>
        <v>1249017.0279876</v>
      </c>
      <c r="N26" s="14">
        <f>C26*(Plan2!$N$26*Plan3!$N$26)</f>
        <v>594628.1879039999</v>
      </c>
      <c r="O26" s="14">
        <f>C26*(Plan2!$O$26*Plan3!$O$26)</f>
        <v>-1837467.566752</v>
      </c>
      <c r="P26" s="48">
        <f>C26*(Plan2!$P$26*Plan3!$P$26)</f>
        <v>0</v>
      </c>
      <c r="Q26" s="48">
        <f>C26*(Plan2!$Q$26*Plan3!$Q$26)</f>
        <v>0</v>
      </c>
      <c r="R26" s="48">
        <f>C26*(Plan2!$R$26*Plan3!$R$26)</f>
        <v>0</v>
      </c>
      <c r="S26" s="48">
        <f>C26*(Plan2!$S$26*Plan3!$S$26)</f>
        <v>0</v>
      </c>
      <c r="T26" s="14">
        <f>C26*(Plan2!$T$26*Plan3!$T$26)</f>
        <v>1072266.3019992</v>
      </c>
      <c r="U26" s="14">
        <f>C26*(Plan2!$U$26*Plan3!$U$26)</f>
        <v>0</v>
      </c>
      <c r="V26" s="14">
        <f>C26*(Plan2!$V$26*Plan3!$V$26)</f>
        <v>45096.746820399996</v>
      </c>
      <c r="W26" s="48">
        <f>C26*(Plan2!$W$26*Plan3!$W$26)</f>
        <v>0</v>
      </c>
      <c r="X26" s="48">
        <f>C26*(Plan2!$X$26*Plan3!$X$26)</f>
        <v>0</v>
      </c>
      <c r="Y26" s="14">
        <f>C26*(Plan2!$Y$26*Plan3!$Y$26)</f>
        <v>1515098.3811336</v>
      </c>
      <c r="Z26" s="14">
        <f>C26*(Plan2!$Z$26*Plan3!$Z$26)</f>
        <v>9972574.2141048</v>
      </c>
      <c r="AA26" s="14">
        <f>C26*(Plan2!$AA$26*Plan3!$AA$26)</f>
        <v>-296084.25620239996</v>
      </c>
      <c r="AB26" s="14">
        <f>C26*(Plan2!$AB$26*Plan3!$AB$26)</f>
        <v>-588069.4963764</v>
      </c>
      <c r="AC26" s="14">
        <f>C26*(Plan2!$AC$26*Plan3!$AC$26)</f>
        <v>168842.3371284</v>
      </c>
      <c r="AD26" s="48">
        <f>C26*(Plan2!$AD$26*Plan3!$AD$26)</f>
        <v>0</v>
      </c>
      <c r="AE26" s="48">
        <f>C26*(Plan2!$AE$26*Plan3!$AE$26)</f>
        <v>0</v>
      </c>
      <c r="AF26" s="14">
        <f>C26*(Plan2!$AF$26*Plan3!$AF$26)</f>
        <v>0</v>
      </c>
      <c r="AG26" s="14">
        <f>C26*(Plan2!$AG$26*Plan3!$AG$26)</f>
        <v>0</v>
      </c>
      <c r="AH26" s="14">
        <f>C26*(Plan2!$AH$26*Plan3!$AH$26)</f>
        <v>0</v>
      </c>
    </row>
    <row r="27" spans="1:34" ht="15">
      <c r="A27" s="1" t="s">
        <v>59</v>
      </c>
      <c r="B27" s="10" t="s">
        <v>20</v>
      </c>
      <c r="C27" s="6">
        <v>1.599</v>
      </c>
      <c r="D27" s="14">
        <f>C27*(Plan2!$D$27*Plan3!$D$27)</f>
        <v>970337.8405344</v>
      </c>
      <c r="E27" s="14">
        <f>C27*(Plan2!$E$27*Plan3!$E$27)</f>
        <v>849995.7161202001</v>
      </c>
      <c r="F27" s="14">
        <f>C27*(Plan2!$F$27*Plan3!$F$27)</f>
        <v>224341.20306</v>
      </c>
      <c r="G27" s="14">
        <f>C27*(Plan2!$G$27*Plan3!$G$27)</f>
        <v>-1250999.1624663</v>
      </c>
      <c r="H27" s="14">
        <f>C27*(Plan2!$H$27*Plan3!$H$27)</f>
        <v>-757483.17294</v>
      </c>
      <c r="I27" s="48">
        <f>C27*(Plan2!$I$27*Plan3!$I$27)</f>
        <v>0</v>
      </c>
      <c r="J27" s="48">
        <f>C27*(Plan2!$J$27*Plan3!$J$27)</f>
        <v>0</v>
      </c>
      <c r="K27" s="14">
        <f>C27*(Plan2!$K$27*Plan3!$K$27)</f>
        <v>871541.1809832</v>
      </c>
      <c r="L27" s="14">
        <f>C27*('[1]Plan2'!$L$27*'[1]Plan3'!$L$27)</f>
        <v>149724.0399525</v>
      </c>
      <c r="M27" s="14">
        <f>C27*(Plan2!$M$27*Plan3!$M$27)</f>
        <v>954677.1680160001</v>
      </c>
      <c r="N27" s="14">
        <f>C27*(Plan2!$N$27*Plan3!$N$27)</f>
        <v>-875078.2188720001</v>
      </c>
      <c r="O27" s="14">
        <f>C27*(Plan2!$O$27*Plan3!$O$27)</f>
        <v>-339199.9001196</v>
      </c>
      <c r="P27" s="48">
        <f>C27*(Plan2!$P$27*Plan3!$P$27)</f>
        <v>0</v>
      </c>
      <c r="Q27" s="48">
        <f>C27*(Plan2!$Q$27*Plan3!$Q$27)</f>
        <v>0</v>
      </c>
      <c r="R27" s="48">
        <f>C27*(Plan2!$R$27*Plan3!$R$27)</f>
        <v>0</v>
      </c>
      <c r="S27" s="48">
        <f>C27*(Plan2!$S$27*Plan3!$S$27)</f>
        <v>0</v>
      </c>
      <c r="T27" s="14">
        <f>C27*(Plan2!$T$27*Plan3!$T$27)</f>
        <v>617181.8031756</v>
      </c>
      <c r="U27" s="14">
        <f>C27*(Plan2!$U$27*Plan3!$U$27)</f>
        <v>26748.4567194</v>
      </c>
      <c r="V27" s="14">
        <f>C27*(Plan2!$V$27*Plan3!$V$27)</f>
        <v>-92659.8395424</v>
      </c>
      <c r="W27" s="48">
        <f>C27*(Plan2!$W$27*Plan3!$W$27)</f>
        <v>0</v>
      </c>
      <c r="X27" s="48">
        <f>C27*(Plan2!$X$27*Plan3!$X$27)</f>
        <v>0</v>
      </c>
      <c r="Y27" s="14">
        <f>C27*(Plan2!$Y$27*Plan3!$Y$27)</f>
        <v>-540996.3192816001</v>
      </c>
      <c r="Z27" s="14">
        <f>C27*(Plan2!$Z$27*Plan3!$Z$27)</f>
        <v>-294941.50467600004</v>
      </c>
      <c r="AA27" s="14">
        <f>C27*(Plan2!$AA$27*Plan3!$AA$27)</f>
        <v>2352958.7809026</v>
      </c>
      <c r="AB27" s="14">
        <f>C27*(Plan2!$AB$27*Plan3!$AB$27)</f>
        <v>555791.691351</v>
      </c>
      <c r="AC27" s="14">
        <f>C27*(Plan2!$AC$27*Plan3!$AC$27)</f>
        <v>146238.996267</v>
      </c>
      <c r="AD27" s="48">
        <f>C27*(Plan2!$AD$27*Plan3!$AD$27)</f>
        <v>0</v>
      </c>
      <c r="AE27" s="48">
        <f>C27*(Plan2!$AE$27*Plan3!$AE$27)</f>
        <v>0</v>
      </c>
      <c r="AF27" s="14">
        <f>C27*(Plan2!$AF$27*Plan3!$AF$27)</f>
        <v>0</v>
      </c>
      <c r="AG27" s="14">
        <f>C27*(Plan2!$AG$27*Plan3!$AG$27)</f>
        <v>0</v>
      </c>
      <c r="AH27" s="14">
        <f>C27*(Plan2!$AH$27*Plan3!$AH$27)</f>
        <v>0</v>
      </c>
    </row>
    <row r="28" spans="1:34" ht="15">
      <c r="A28" s="1" t="s">
        <v>60</v>
      </c>
      <c r="B28" s="10" t="s">
        <v>21</v>
      </c>
      <c r="C28" s="6">
        <v>1.635</v>
      </c>
      <c r="D28" s="14">
        <f>C28*(Plan2!$D$28*Plan3!$D$28)</f>
        <v>442229.398614</v>
      </c>
      <c r="E28" s="14">
        <f>C28*(Plan2!$E$28*Plan3!$E$28)</f>
        <v>1841616.2236649997</v>
      </c>
      <c r="F28" s="14">
        <f>C28*(Plan2!$F$28*Plan3!$F$28)</f>
        <v>-676435.752528</v>
      </c>
      <c r="G28" s="14">
        <f>C28*(Plan2!$G$28*Plan3!$G$28)</f>
        <v>-3588186.5938125</v>
      </c>
      <c r="H28" s="14">
        <f>C28*(Plan2!$H$28*Plan3!$H$28)</f>
        <v>-1454186.2229265</v>
      </c>
      <c r="I28" s="48">
        <f>C28*(Plan2!$I$28*Plan3!$I$28)</f>
        <v>0</v>
      </c>
      <c r="J28" s="48">
        <f>C28*(Plan2!$J$28*Plan3!$J$28)</f>
        <v>0</v>
      </c>
      <c r="K28" s="14">
        <f>C28*(Plan2!$K$28*Plan3!$K$28)</f>
        <v>-2788678.5780419996</v>
      </c>
      <c r="L28" s="14">
        <f>C28*('[1]Plan2'!$L$28*'[1]Plan3'!$L$28)</f>
        <v>0</v>
      </c>
      <c r="M28" s="14">
        <f>C28*(Plan2!$M$28*Plan3!$M$28)</f>
        <v>-154493.79869999998</v>
      </c>
      <c r="N28" s="14">
        <f>C28*(Plan2!$N$28*Plan3!$N$28)</f>
        <v>753615.22644</v>
      </c>
      <c r="O28" s="14">
        <f>C28*(Plan2!$O$28*Plan3!$O$28)</f>
        <v>-180352.00713</v>
      </c>
      <c r="P28" s="48">
        <f>C28*(Plan2!$P$28*Plan3!$P$28)</f>
        <v>0</v>
      </c>
      <c r="Q28" s="48">
        <f>C28*(Plan2!$Q$28*Plan3!$Q$28)</f>
        <v>0</v>
      </c>
      <c r="R28" s="48">
        <f>C28*(Plan2!$R$28*Plan3!$R$28)</f>
        <v>0</v>
      </c>
      <c r="S28" s="48">
        <f>C28*(Plan2!$S$28*Plan3!$S$28)</f>
        <v>0</v>
      </c>
      <c r="T28" s="14">
        <f>C28*(Plan2!$T$28*Plan3!$T$28)</f>
        <v>-1253681.7966855</v>
      </c>
      <c r="U28" s="14">
        <f>C28*(Plan2!$U$28*Plan3!$U$28)</f>
        <v>4981709.180222999</v>
      </c>
      <c r="V28" s="14">
        <f>C28*(Plan2!$V$28*Plan3!$V$28)</f>
        <v>-729430.5418799999</v>
      </c>
      <c r="W28" s="48">
        <f>C28*(Plan2!$W$28*Plan3!$W$28)</f>
        <v>0</v>
      </c>
      <c r="X28" s="48">
        <f>C28*(Plan2!$X$28*Plan3!$X$28)</f>
        <v>0</v>
      </c>
      <c r="Y28" s="14">
        <f>C28*(Plan2!$Y$28*Plan3!$Y$28)</f>
        <v>398196.2712</v>
      </c>
      <c r="Z28" s="14">
        <f>C28*(Plan2!$Z$28*Plan3!$Z$28)</f>
        <v>-930121.7529734999</v>
      </c>
      <c r="AA28" s="14">
        <f>C28*(Plan2!$AA$28*Plan3!$AA$28)</f>
        <v>1236136.2407039998</v>
      </c>
      <c r="AB28" s="14">
        <f>C28*(Plan2!$AB$28*Plan3!$AB$28)</f>
        <v>-302037.04988099996</v>
      </c>
      <c r="AC28" s="14">
        <f>C28*(Plan2!$AC$28*Plan3!$AC$28)</f>
        <v>-126416.555517</v>
      </c>
      <c r="AD28" s="48">
        <f>C28*(Plan2!$AD$28*Plan3!$AD$28)</f>
        <v>0</v>
      </c>
      <c r="AE28" s="48">
        <f>C28*(Plan2!$AE$28*Plan3!$AE$28)</f>
        <v>0</v>
      </c>
      <c r="AF28" s="14">
        <f>C28*(Plan2!$AF$28*Plan3!$AF$28)</f>
        <v>0</v>
      </c>
      <c r="AG28" s="14">
        <f>C28*(Plan2!$AG$28*Plan3!$AG$28)</f>
        <v>0</v>
      </c>
      <c r="AH28" s="14">
        <f>C28*(Plan2!$AH$28*Plan3!$AH$28)</f>
        <v>0</v>
      </c>
    </row>
    <row r="29" spans="1:34" ht="15">
      <c r="A29" s="1" t="s">
        <v>61</v>
      </c>
      <c r="B29" s="10" t="s">
        <v>22</v>
      </c>
      <c r="C29" s="6">
        <v>2.297</v>
      </c>
      <c r="D29" s="14">
        <f>C29*(Plan2!$D$29*Plan3!$D$29)</f>
        <v>176559.658416</v>
      </c>
      <c r="E29" s="14">
        <f>C29*(Plan2!$E$29*Plan3!$E$29)</f>
        <v>1959515.9126451002</v>
      </c>
      <c r="F29" s="14">
        <f>C29*(Plan2!$F$29*Plan3!$F$29)</f>
        <v>-177871.2049888</v>
      </c>
      <c r="G29" s="14">
        <f>C29*(Plan2!$G$29*Plan3!$G$29)</f>
        <v>-3891099.5909232</v>
      </c>
      <c r="H29" s="14">
        <f>C29*(Plan2!$H$29*Plan3!$H$29)</f>
        <v>-1624727.2139841001</v>
      </c>
      <c r="I29" s="48">
        <f>C29*(Plan2!$I$29*Plan3!$I$29)</f>
        <v>0</v>
      </c>
      <c r="J29" s="48">
        <f>C29*(Plan2!$J$29*Plan3!$J$29)</f>
        <v>0</v>
      </c>
      <c r="K29" s="14">
        <f>C29*(Plan2!$K$29*Plan3!$K$29)</f>
        <v>939312.2437659</v>
      </c>
      <c r="L29" s="14">
        <f>C29*('[1]Plan2'!$L$29*'[1]Plan3'!$L$29)</f>
        <v>3732254.2320420006</v>
      </c>
      <c r="M29" s="14">
        <f>C29*(Plan2!$M$29*Plan3!$M$29)</f>
        <v>-826284.4393948001</v>
      </c>
      <c r="N29" s="14">
        <f>C29*(Plan2!$N$29*Plan3!$N$29)</f>
        <v>-1026846.1566789001</v>
      </c>
      <c r="O29" s="14">
        <f>C29*(Plan2!$O$29*Plan3!$O$29)</f>
        <v>-737097.9328340001</v>
      </c>
      <c r="P29" s="48">
        <f>C29*(Plan2!$P$29*Plan3!$P$29)</f>
        <v>0</v>
      </c>
      <c r="Q29" s="48">
        <f>C29*(Plan2!$Q$29*Plan3!$Q$29)</f>
        <v>0</v>
      </c>
      <c r="R29" s="48">
        <f>C29*(Plan2!$R$29*Plan3!$R$29)</f>
        <v>0</v>
      </c>
      <c r="S29" s="48">
        <f>C29*(Plan2!$S$29*Plan3!$S$29)</f>
        <v>0</v>
      </c>
      <c r="T29" s="14">
        <f>C29*(Plan2!$T$29*Plan3!$T$29)</f>
        <v>-493712.12912670005</v>
      </c>
      <c r="U29" s="14">
        <f>C29*(Plan2!$U$29*Plan3!$U$29)</f>
        <v>-669659.6694304</v>
      </c>
      <c r="V29" s="14">
        <f>C29*(Plan2!$V$29*Plan3!$V$29)</f>
        <v>-354721.25795460003</v>
      </c>
      <c r="W29" s="48">
        <f>C29*(Plan2!$W$29*Plan3!$W$29)</f>
        <v>0</v>
      </c>
      <c r="X29" s="48">
        <f>C29*(Plan2!$X$29*Plan3!$X$29)</f>
        <v>0</v>
      </c>
      <c r="Y29" s="14">
        <f>C29*(Plan2!$Y$29*Plan3!$Y$29)</f>
        <v>-1374844.4629238</v>
      </c>
      <c r="Z29" s="14">
        <f>C29*(Plan2!$Z$29*Plan3!$Z$29)</f>
        <v>-1062518.1263440002</v>
      </c>
      <c r="AA29" s="14">
        <f>C29*(Plan2!$AA$29*Plan3!$AA$29)</f>
        <v>1153253.2776552</v>
      </c>
      <c r="AB29" s="14">
        <f>C29*(Plan2!$AB$29*Plan3!$AB$29)</f>
        <v>-117380.76477119999</v>
      </c>
      <c r="AC29" s="14">
        <f>C29*(Plan2!$AC$29*Plan3!$AC$29)</f>
        <v>308924.8333178</v>
      </c>
      <c r="AD29" s="48">
        <f>C29*(Plan2!$AD$29*Plan3!$AD$29)</f>
        <v>0</v>
      </c>
      <c r="AE29" s="48">
        <f>C29*(Plan2!$AE$29*Plan3!$AE$29)</f>
        <v>0</v>
      </c>
      <c r="AF29" s="14">
        <f>C29*(Plan2!$AF$29*Plan3!$AF$29)</f>
        <v>0</v>
      </c>
      <c r="AG29" s="14">
        <f>C29*(Plan2!$AG$29*Plan3!$AG$29)</f>
        <v>0</v>
      </c>
      <c r="AH29" s="14">
        <f>C29*(Plan2!$AH$29*Plan3!$AH$29)</f>
        <v>0</v>
      </c>
    </row>
    <row r="30" spans="1:34" ht="15">
      <c r="A30" s="1" t="s">
        <v>62</v>
      </c>
      <c r="B30" s="10" t="s">
        <v>23</v>
      </c>
      <c r="C30" s="6">
        <v>2.242</v>
      </c>
      <c r="D30" s="14">
        <f>C30*(Plan2!$D$30*Plan3!$D$30)</f>
        <v>-34875.2193552</v>
      </c>
      <c r="E30" s="14">
        <f>C30*(Plan2!$E$30*Plan3!$E$30)</f>
        <v>0</v>
      </c>
      <c r="F30" s="14">
        <f>C30*(Plan2!$F$30*Plan3!$F$30)</f>
        <v>0</v>
      </c>
      <c r="G30" s="14">
        <f>C30*(Plan2!$G$30*Plan3!$G$30)</f>
        <v>65319.435779</v>
      </c>
      <c r="H30" s="14">
        <f>C30*(Plan2!$H$30*Plan3!$H$30)</f>
        <v>-10420.52454</v>
      </c>
      <c r="I30" s="48">
        <f>C30*(Plan2!$I$30*Plan3!$I$30)</f>
        <v>0</v>
      </c>
      <c r="J30" s="48">
        <f>C30*(Plan2!$J$30*Plan3!$J$30)</f>
        <v>0</v>
      </c>
      <c r="K30" s="14">
        <f>C30*(Plan2!$K$30*Plan3!$K$30)</f>
        <v>22067.0078616</v>
      </c>
      <c r="L30" s="14">
        <f>C30*('[1]Plan2'!$L$30*'[1]Plan3'!$L$30)</f>
        <v>3599.4363875999998</v>
      </c>
      <c r="M30" s="14">
        <f>C30*(Plan2!$M$30*Plan3!$M$30)</f>
        <v>-42048.724348799995</v>
      </c>
      <c r="N30" s="14">
        <f>C30*(Plan2!$N$30*Plan3!$N$30)</f>
        <v>10549.210856</v>
      </c>
      <c r="O30" s="14">
        <f>C30*(Plan2!$O$30*Plan3!$O$30)</f>
        <v>0</v>
      </c>
      <c r="P30" s="48">
        <f>C30*(Plan2!$P$30*Plan3!$P$30)</f>
        <v>0</v>
      </c>
      <c r="Q30" s="48">
        <f>C30*(Plan2!$Q$30*Plan3!$Q$30)</f>
        <v>0</v>
      </c>
      <c r="R30" s="48">
        <f>C30*(Plan2!$R$30*Plan3!$R$30)</f>
        <v>0</v>
      </c>
      <c r="S30" s="48">
        <f>C30*(Plan2!$S$30*Plan3!$S$30)</f>
        <v>0</v>
      </c>
      <c r="T30" s="14">
        <f>C30*(Plan2!$T$30*Plan3!$T$30)</f>
        <v>-20202.6539288</v>
      </c>
      <c r="U30" s="14">
        <f>C30*(Plan2!$U$30*Plan3!$U$30)</f>
        <v>31766.402966399997</v>
      </c>
      <c r="V30" s="14">
        <f>C30*(Plan2!$V$30*Plan3!$V$30)</f>
        <v>1841.9164452</v>
      </c>
      <c r="W30" s="48">
        <f>C30*(Plan2!$W$30*Plan3!$W$30)</f>
        <v>0</v>
      </c>
      <c r="X30" s="48">
        <f>C30*(Plan2!$X$30*Plan3!$X$30)</f>
        <v>0</v>
      </c>
      <c r="Y30" s="14">
        <f>C30*(Plan2!$Y$30*Plan3!$Y$30)</f>
        <v>-4829.366648000001</v>
      </c>
      <c r="Z30" s="14">
        <f>C30*(Plan2!$Z$30*Plan3!$Z$30)</f>
        <v>-101780.77798800002</v>
      </c>
      <c r="AA30" s="14">
        <f>C30*(Plan2!$AA$30*Plan3!$AA$30)</f>
        <v>-18456.528503</v>
      </c>
      <c r="AB30" s="14">
        <f>C30*(Plan2!$AB$30*Plan3!$AB$30)</f>
        <v>-7451.482950799999</v>
      </c>
      <c r="AC30" s="14">
        <f>C30*(Plan2!$AC$30*Plan3!$AC$30)</f>
        <v>-1704284.0055149999</v>
      </c>
      <c r="AD30" s="48">
        <f>C30*(Plan2!$AD$30*Plan3!$AD$30)</f>
        <v>0</v>
      </c>
      <c r="AE30" s="48">
        <f>C30*(Plan2!$AE$30*Plan3!$AE$30)</f>
        <v>0</v>
      </c>
      <c r="AF30" s="14">
        <f>C30*(Plan2!$AF$30*Plan3!$AF$30)</f>
        <v>0</v>
      </c>
      <c r="AG30" s="14">
        <f>C30*(Plan2!$AG$30*Plan3!$AG$30)</f>
        <v>0</v>
      </c>
      <c r="AH30" s="14">
        <f>C30*(Plan2!$AH$30*Plan3!$AH$30)</f>
        <v>0</v>
      </c>
    </row>
    <row r="31" spans="1:34" ht="15">
      <c r="A31" s="1" t="s">
        <v>63</v>
      </c>
      <c r="B31" s="10" t="s">
        <v>24</v>
      </c>
      <c r="C31" s="8">
        <v>2.26</v>
      </c>
      <c r="D31" s="14">
        <f>C31*(Plan2!$D$31*Plan3!$D$31)</f>
        <v>224018.84671</v>
      </c>
      <c r="E31" s="14">
        <f>C31*(Plan2!$E$31*Plan3!$E$31)</f>
        <v>4557465.244015999</v>
      </c>
      <c r="F31" s="14">
        <f>C31*(Plan2!$F$31*Plan3!$F$31)</f>
        <v>-1037407.057816</v>
      </c>
      <c r="G31" s="14">
        <f>C31*(Plan2!$G$31*Plan3!$G$31)</f>
        <v>-2244143.60835</v>
      </c>
      <c r="H31" s="14">
        <f>C31*(Plan2!$H$31*Plan3!$H$31)</f>
        <v>-2283951.942622</v>
      </c>
      <c r="I31" s="48">
        <f>C31*(Plan2!$I$31*Plan3!$I$31)</f>
        <v>0</v>
      </c>
      <c r="J31" s="48">
        <f>C31*(Plan2!$J$31*Plan3!$J$31)</f>
        <v>0</v>
      </c>
      <c r="K31" s="14">
        <f>C31*(Plan2!$K$31*Plan3!$K$31)</f>
        <v>1468375.7690159997</v>
      </c>
      <c r="L31" s="14">
        <f>C31*('[1]Plan2'!$L$31*'[1]Plan3'!$L$31)</f>
        <v>4400542.113732</v>
      </c>
      <c r="M31" s="14">
        <f>C31*(Plan2!$M$31*Plan3!$M$31)</f>
        <v>-371608.5908</v>
      </c>
      <c r="N31" s="14">
        <f>C31*(Plan2!$N$31*Plan3!$N$31)</f>
        <v>4632020.02332</v>
      </c>
      <c r="O31" s="14">
        <f>C31*(Plan2!$O$31*Plan3!$O$31)</f>
        <v>-94407.81959</v>
      </c>
      <c r="P31" s="48">
        <f>C31*(Plan2!$P$31*Plan3!$P$31)</f>
        <v>0</v>
      </c>
      <c r="Q31" s="48">
        <f>C31*(Plan2!$Q$31*Plan3!$Q$31)</f>
        <v>0</v>
      </c>
      <c r="R31" s="48">
        <f>C31*(Plan2!$R$31*Plan3!$R$31)</f>
        <v>0</v>
      </c>
      <c r="S31" s="48">
        <f>C31*(Plan2!$S$31*Plan3!$S$31)</f>
        <v>0</v>
      </c>
      <c r="T31" s="14">
        <f>C31*(Plan2!$T$31*Plan3!$T$31)</f>
        <v>-494154.7573499999</v>
      </c>
      <c r="U31" s="14">
        <f>C31*(Plan2!$U$31*Plan3!$U$31)</f>
        <v>-480980.451436</v>
      </c>
      <c r="V31" s="14">
        <f>C31*(Plan2!$V$31*Plan3!$V$31)</f>
        <v>326912.26344</v>
      </c>
      <c r="W31" s="48">
        <f>C31*(Plan2!$W$31*Plan3!$W$31)</f>
        <v>0</v>
      </c>
      <c r="X31" s="48">
        <f>C31*(Plan2!$X$31*Plan3!$X$31)</f>
        <v>0</v>
      </c>
      <c r="Y31" s="14">
        <f>C31*(Plan2!$Y$31*Plan3!$Y$31)</f>
        <v>-1628891.9178119998</v>
      </c>
      <c r="Z31" s="14">
        <f>C31*(Plan2!$Z$31*Plan3!$Z$31)</f>
        <v>-5281972.56</v>
      </c>
      <c r="AA31" s="14">
        <f>C31*(Plan2!$AA$31*Plan3!$AA$31)</f>
        <v>6939116.654417999</v>
      </c>
      <c r="AB31" s="14">
        <f>C31*(Plan2!$AB$31*Plan3!$AB$31)</f>
        <v>-438471.51343999995</v>
      </c>
      <c r="AC31" s="14">
        <f>C31*(Plan2!$AC$31*Plan3!$AC$31)</f>
        <v>-797901.73038</v>
      </c>
      <c r="AD31" s="48">
        <f>C31*(Plan2!$AD$31*Plan3!$AD$31)</f>
        <v>0</v>
      </c>
      <c r="AE31" s="48">
        <f>C31*(Plan2!$AE$31*Plan3!$AE$31)</f>
        <v>0</v>
      </c>
      <c r="AF31" s="14">
        <f>C31*(Plan2!$AF$31*Plan3!$AF$31)</f>
        <v>0</v>
      </c>
      <c r="AG31" s="14">
        <f>C31*(Plan2!$AG$31*Plan3!$AG$31)</f>
        <v>0</v>
      </c>
      <c r="AH31" s="14">
        <f>C31*(Plan2!$AH$31*Plan3!$AH$31)</f>
        <v>0</v>
      </c>
    </row>
    <row r="32" spans="1:34" ht="15">
      <c r="A32" s="1" t="s">
        <v>64</v>
      </c>
      <c r="B32" s="10" t="s">
        <v>25</v>
      </c>
      <c r="C32" s="8">
        <v>2.26</v>
      </c>
      <c r="D32" s="14">
        <f>C32*(Plan2!$D$32*Plan3!$D$32)</f>
        <v>473944.4879039999</v>
      </c>
      <c r="E32" s="14">
        <f>C32*(Plan2!$E$32*Plan3!$E$32)</f>
        <v>-1475870.2485800001</v>
      </c>
      <c r="F32" s="14">
        <f>C32*(Plan2!$F$32*Plan3!$F$32)</f>
        <v>-192103.94369999997</v>
      </c>
      <c r="G32" s="14">
        <f>C32*(Plan2!$G$32*Plan3!$G$32)</f>
        <v>-5968972.0766199995</v>
      </c>
      <c r="H32" s="14">
        <f>C32*(Plan2!$H$32*Plan3!$H$32)</f>
        <v>-769588.288112</v>
      </c>
      <c r="I32" s="48">
        <f>C32*(Plan2!$I$32*Plan3!$I$32)</f>
        <v>0</v>
      </c>
      <c r="J32" s="48">
        <f>C32*(Plan2!$J$32*Plan3!$J$32)</f>
        <v>0</v>
      </c>
      <c r="K32" s="14">
        <f>C32*(Plan2!$K$32*Plan3!$K$32)</f>
        <v>2450375.5051919995</v>
      </c>
      <c r="L32" s="14">
        <f>C32*('[1]Plan2'!$L$32*'[1]Plan3'!$L$32)</f>
        <v>2406839.866598</v>
      </c>
      <c r="M32" s="14">
        <f>C32*(Plan2!$M$32*Plan3!$M$32)</f>
        <v>-921101.599444</v>
      </c>
      <c r="N32" s="14">
        <f>C32*(Plan2!$N$32*Plan3!$N$32)</f>
        <v>379092.84296</v>
      </c>
      <c r="O32" s="14">
        <f>C32*(Plan2!$O$32*Plan3!$O$32)</f>
        <v>448070.8688639999</v>
      </c>
      <c r="P32" s="48">
        <f>C32*(Plan2!$P$32*Plan3!$P$32)</f>
        <v>0</v>
      </c>
      <c r="Q32" s="48">
        <f>C32*(Plan2!$Q$32*Plan3!$Q$32)</f>
        <v>0</v>
      </c>
      <c r="R32" s="48">
        <f>C32*(Plan2!$R$32*Plan3!$R$32)</f>
        <v>0</v>
      </c>
      <c r="S32" s="48">
        <f>C32*(Plan2!$S$32*Plan3!$S$32)</f>
        <v>0</v>
      </c>
      <c r="T32" s="14">
        <f>C32*(Plan2!$T$32*Plan3!$T$32)</f>
        <v>-945336.148512</v>
      </c>
      <c r="U32" s="14">
        <f>C32*(Plan2!$U$32*Plan3!$U$32)</f>
        <v>-412364.45719199994</v>
      </c>
      <c r="V32" s="14">
        <f>C32*(Plan2!$V$32*Plan3!$V$32)</f>
        <v>90574.100456</v>
      </c>
      <c r="W32" s="48">
        <f>C32*(Plan2!$W$32*Plan3!$W$32)</f>
        <v>0</v>
      </c>
      <c r="X32" s="48">
        <f>C32*(Plan2!$X$32*Plan3!$X$32)</f>
        <v>0</v>
      </c>
      <c r="Y32" s="14">
        <f>C32*(Plan2!$Y$32*Plan3!$Y$32)</f>
        <v>209218.647528</v>
      </c>
      <c r="Z32" s="14">
        <f>C32*(Plan2!$Z$32*Plan3!$Z$32)</f>
        <v>-2929887.406368</v>
      </c>
      <c r="AA32" s="14">
        <f>C32*(Plan2!$AA$32*Plan3!$AA$32)</f>
        <v>533389.3847459999</v>
      </c>
      <c r="AB32" s="14">
        <f>C32*(Plan2!$AB$32*Plan3!$AB$32)</f>
        <v>-15262.623431999997</v>
      </c>
      <c r="AC32" s="14">
        <f>C32*(Plan2!$AC$32*Plan3!$AC$32)</f>
        <v>-470658.591414</v>
      </c>
      <c r="AD32" s="48">
        <f>C32*(Plan2!$AD$32*Plan3!$AD$32)</f>
        <v>0</v>
      </c>
      <c r="AE32" s="48">
        <f>C32*(Plan2!$AE$32*Plan3!$AE$32)</f>
        <v>0</v>
      </c>
      <c r="AF32" s="14">
        <f>C32*(Plan2!$AF$32*Plan3!$AF$32)</f>
        <v>0</v>
      </c>
      <c r="AG32" s="14">
        <f>C32*(Plan2!$AG$32*Plan3!$AG$32)</f>
        <v>0</v>
      </c>
      <c r="AH32" s="14">
        <f>C32*(Plan2!$AH$32*Plan3!$AH$32)</f>
        <v>0</v>
      </c>
    </row>
    <row r="33" spans="1:34" ht="15">
      <c r="A33" s="1" t="s">
        <v>65</v>
      </c>
      <c r="B33" s="10" t="s">
        <v>26</v>
      </c>
      <c r="C33" s="6">
        <v>2.306</v>
      </c>
      <c r="D33" s="14">
        <f>C33*(Plan2!$D$33*Plan3!$D$33)</f>
        <v>-1595.6468464000002</v>
      </c>
      <c r="E33" s="14">
        <f>C33*(Plan2!$E$33*Plan3!$E$33)</f>
        <v>-100133.0376784</v>
      </c>
      <c r="F33" s="14">
        <f>C33*(Plan2!$F$33*Plan3!$F$33)</f>
        <v>33789.4702552</v>
      </c>
      <c r="G33" s="14">
        <f>C33*(Plan2!$G$33*Plan3!$G$33)</f>
        <v>-198815.42932919998</v>
      </c>
      <c r="H33" s="14">
        <f>C33*(Plan2!$H$33*Plan3!$H$33)</f>
        <v>-164647.12708799998</v>
      </c>
      <c r="I33" s="48">
        <f>C33*(Plan2!$I$33*Plan3!$I$33)</f>
        <v>0</v>
      </c>
      <c r="J33" s="48">
        <f>C33*(Plan2!$J$33*Plan3!$J$33)</f>
        <v>0</v>
      </c>
      <c r="K33" s="14">
        <f>C33*(Plan2!$K$33*Plan3!$K$33)</f>
        <v>-82024.12298720001</v>
      </c>
      <c r="L33" s="14">
        <f>C33*('[1]Plan2'!$L$33*'[1]Plan3'!$L$33)</f>
        <v>23076.600894000003</v>
      </c>
      <c r="M33" s="14">
        <f>C33*(Plan2!$M$33*Plan3!$M$33)</f>
        <v>-19795.13061</v>
      </c>
      <c r="N33" s="14">
        <f>C33*(Plan2!$N$33*Plan3!$N$33)</f>
        <v>43965.896219999995</v>
      </c>
      <c r="O33" s="14">
        <f>C33*(Plan2!$O$33*Plan3!$O$33)</f>
        <v>-27584.5458724</v>
      </c>
      <c r="P33" s="48">
        <f>C33*(Plan2!$P$33*Plan3!$P$33)</f>
        <v>0</v>
      </c>
      <c r="Q33" s="48">
        <f>C33*(Plan2!$Q$33*Plan3!$Q$33)</f>
        <v>0</v>
      </c>
      <c r="R33" s="48">
        <f>C33*(Plan2!$R$33*Plan3!$R$33)</f>
        <v>0</v>
      </c>
      <c r="S33" s="48">
        <f>C33*(Plan2!$S$33*Plan3!$S$33)</f>
        <v>0</v>
      </c>
      <c r="T33" s="14">
        <f>C33*(Plan2!$T$33*Plan3!$T$33)</f>
        <v>39436.584768</v>
      </c>
      <c r="U33" s="14">
        <f>C33*(Plan2!$U$33*Plan3!$U$33)</f>
        <v>-20676.1199232</v>
      </c>
      <c r="V33" s="14">
        <f>C33*(Plan2!$V$33*Plan3!$V$33)</f>
        <v>-191263.183169</v>
      </c>
      <c r="W33" s="48">
        <f>C33*(Plan2!$W$33*Plan3!$W$33)</f>
        <v>0</v>
      </c>
      <c r="X33" s="48">
        <f>C33*(Plan2!$X$33*Plan3!$X$33)</f>
        <v>0</v>
      </c>
      <c r="Y33" s="14">
        <f>C33*(Plan2!$Y$33*Plan3!$Y$33)</f>
        <v>-62022.69830899999</v>
      </c>
      <c r="Z33" s="14">
        <f>C33*(Plan2!$Z$33*Plan3!$Z$33)</f>
        <v>12724.042188</v>
      </c>
      <c r="AA33" s="14">
        <f>C33*(Plan2!$AA$33*Plan3!$AA$33)</f>
        <v>-22172.734216</v>
      </c>
      <c r="AB33" s="14">
        <f>C33*(Plan2!$AB$33*Plan3!$AB$33)</f>
        <v>7668.997326000001</v>
      </c>
      <c r="AC33" s="14">
        <f>C33*(Plan2!$AC$33*Plan3!$AC$33)</f>
        <v>-153887.1805062</v>
      </c>
      <c r="AD33" s="48">
        <f>C33*(Plan2!$AD$33*Plan3!$AD$33)</f>
        <v>0</v>
      </c>
      <c r="AE33" s="48">
        <f>C33*(Plan2!$AE$33*Plan3!$AE$33)</f>
        <v>0</v>
      </c>
      <c r="AF33" s="14">
        <f>C33*(Plan2!$AF$33*Plan3!$AF$33)</f>
        <v>0</v>
      </c>
      <c r="AG33" s="14">
        <f>C33*(Plan2!$AG$33*Plan3!$AG$33)</f>
        <v>0</v>
      </c>
      <c r="AH33" s="14">
        <f>C33*(Plan2!$AH$33*Plan3!$AH$33)</f>
        <v>0</v>
      </c>
    </row>
    <row r="34" spans="1:34" ht="15">
      <c r="A34" s="1" t="s">
        <v>66</v>
      </c>
      <c r="B34" s="10" t="s">
        <v>27</v>
      </c>
      <c r="C34" s="8">
        <v>3.97</v>
      </c>
      <c r="D34" s="14">
        <f>C34*(Plan2!$D$34*Plan3!$D$34)</f>
        <v>12541894.520832</v>
      </c>
      <c r="E34" s="14">
        <f>C34*(Plan2!$E$34*Plan3!$E$34)</f>
        <v>7196784.73625</v>
      </c>
      <c r="F34" s="14">
        <f>C34*(Plan2!$F$34*Plan3!$F$34)</f>
        <v>-2095500.2654000004</v>
      </c>
      <c r="G34" s="14">
        <f>C34*(Plan2!$G$34*Plan3!$G$34)</f>
        <v>-31311353.356503</v>
      </c>
      <c r="H34" s="14">
        <f>C34*(Plan2!$H$34*Plan3!$H$34)</f>
        <v>-24890541.789555002</v>
      </c>
      <c r="I34" s="48">
        <f>C34*(Plan2!$I$34*Plan3!$I$34)</f>
        <v>0</v>
      </c>
      <c r="J34" s="48">
        <f>C34*(Plan2!$J$34*Plan3!$J$34)</f>
        <v>0</v>
      </c>
      <c r="K34" s="14">
        <f>C34*(Plan2!$K$34*Plan3!$K$34)</f>
        <v>-2375267.57872</v>
      </c>
      <c r="L34" s="14">
        <f>C34*('[1]Plan2'!$L$34*'[1]Plan3'!$L$34)</f>
        <v>52268505.299821995</v>
      </c>
      <c r="M34" s="14">
        <f>C34*(Plan2!$M$34*Plan3!$M$34)</f>
        <v>3844116.33793</v>
      </c>
      <c r="N34" s="14">
        <f>C34*(Plan2!$N$34*Plan3!$N$34)</f>
        <v>9473389.50179</v>
      </c>
      <c r="O34" s="14">
        <f>C34*(Plan2!$O$34*Plan3!$O$34)</f>
        <v>1525669.560081</v>
      </c>
      <c r="P34" s="48">
        <f>C34*(Plan2!$P$34*Plan3!$P$34)</f>
        <v>0</v>
      </c>
      <c r="Q34" s="48">
        <f>C34*(Plan2!$Q$34*Plan3!$Q$34)</f>
        <v>0</v>
      </c>
      <c r="R34" s="48">
        <f>C34*(Plan2!$R$34*Plan3!$R$34)</f>
        <v>0</v>
      </c>
      <c r="S34" s="48">
        <f>C34*(Plan2!$S$34*Plan3!$S$34)</f>
        <v>0</v>
      </c>
      <c r="T34" s="14">
        <f>C34*(Plan2!$T$34*Plan3!$T$34)</f>
        <v>12157154.670465</v>
      </c>
      <c r="U34" s="14">
        <f>C34*(Plan2!$U$34*Plan3!$U$34)</f>
        <v>859873.6673010001</v>
      </c>
      <c r="V34" s="14">
        <f>C34*(Plan2!$V$34*Plan3!$V$34)</f>
        <v>-7903328.64948</v>
      </c>
      <c r="W34" s="48">
        <f>C34*(Plan2!$W$34*Plan3!$W$34)</f>
        <v>0</v>
      </c>
      <c r="X34" s="48">
        <f>C34*(Plan2!$X$34*Plan3!$X$34)</f>
        <v>0</v>
      </c>
      <c r="Y34" s="14">
        <f>C34*(Plan2!$Y$34*Plan3!$Y$34)</f>
        <v>-5467072.53729</v>
      </c>
      <c r="Z34" s="14">
        <f>C34*(Plan2!$Z$34*Plan3!$Z$34)</f>
        <v>-8859955.039493999</v>
      </c>
      <c r="AA34" s="14">
        <f>C34*(Plan2!$AA$34*Plan3!$AA$34)</f>
        <v>-6556545.800649</v>
      </c>
      <c r="AB34" s="14">
        <f>C34*(Plan2!$AB$34*Plan3!$AB$34)</f>
        <v>1626562.494559</v>
      </c>
      <c r="AC34" s="14">
        <f>C34*(Plan2!$AC$34*Plan3!$AC$34)</f>
        <v>23847549.111516003</v>
      </c>
      <c r="AD34" s="48">
        <f>C34*(Plan2!$AD$34*Plan3!$AD$34)</f>
        <v>0</v>
      </c>
      <c r="AE34" s="48">
        <f>C34*(Plan2!$AE$34*Plan3!$AE$34)</f>
        <v>0</v>
      </c>
      <c r="AF34" s="14">
        <f>C34*(Plan2!$AF$34*Plan3!$AF$34)</f>
        <v>0</v>
      </c>
      <c r="AG34" s="14">
        <f>C34*(Plan2!$AG$34*Plan3!$AG$34)</f>
        <v>0</v>
      </c>
      <c r="AH34" s="14">
        <f>C34*(Plan2!$AH$34*Plan3!$AH$34)</f>
        <v>0</v>
      </c>
    </row>
    <row r="35" spans="1:34" ht="15">
      <c r="A35" s="1" t="s">
        <v>67</v>
      </c>
      <c r="B35" s="10" t="s">
        <v>28</v>
      </c>
      <c r="C35" s="6">
        <v>3.538</v>
      </c>
      <c r="D35" s="14">
        <f>C35*(Plan2!$D$35*Plan3!$D$35)</f>
        <v>113932.7998614</v>
      </c>
      <c r="E35" s="14">
        <f>C35*(Plan2!$E$35*Plan3!$E$35)</f>
        <v>43582.375369999994</v>
      </c>
      <c r="F35" s="14">
        <f>C35*(Plan2!$F$35*Plan3!$F$35)</f>
        <v>7856.392581</v>
      </c>
      <c r="G35" s="14">
        <f>C35*(Plan2!$G$35*Plan3!$G$35)</f>
        <v>-512189.4875604</v>
      </c>
      <c r="H35" s="14">
        <f>C35*(Plan2!$H$35*Plan3!$H$35)</f>
        <v>-221235.15916799998</v>
      </c>
      <c r="I35" s="48">
        <f>C35*(Plan2!$I$35*Plan3!$I$35)</f>
        <v>0</v>
      </c>
      <c r="J35" s="48">
        <f>C35*(Plan2!$J$35*Plan3!$J$35)</f>
        <v>0</v>
      </c>
      <c r="K35" s="14">
        <f>C35*(Plan2!$K$35*Plan3!$K$35)</f>
        <v>-96907.51540959999</v>
      </c>
      <c r="L35" s="14">
        <f>C35*('[1]Plan2'!$L$35*'[1]Plan3'!$L$35)</f>
        <v>196086.82166</v>
      </c>
      <c r="M35" s="14">
        <f>C35*(Plan2!$M$35*Plan3!$M$35)</f>
        <v>162722.501634</v>
      </c>
      <c r="N35" s="14">
        <f>C35*(Plan2!$N$35*Plan3!$N$35)</f>
        <v>155078.7354232</v>
      </c>
      <c r="O35" s="14">
        <f>C35*(Plan2!$O$35*Plan3!$O$35)</f>
        <v>-25545.4681016</v>
      </c>
      <c r="P35" s="48">
        <f>C35*(Plan2!$P$35*Plan3!$P$35)</f>
        <v>0</v>
      </c>
      <c r="Q35" s="48">
        <f>C35*(Plan2!$Q$35*Plan3!$Q$35)</f>
        <v>0</v>
      </c>
      <c r="R35" s="48">
        <f>C35*(Plan2!$R$35*Plan3!$R$35)</f>
        <v>0</v>
      </c>
      <c r="S35" s="48">
        <f>C35*(Plan2!$S$35*Plan3!$S$35)</f>
        <v>0</v>
      </c>
      <c r="T35" s="14">
        <f>C35*(Plan2!$T$35*Plan3!$T$35)</f>
        <v>228243.8879898</v>
      </c>
      <c r="U35" s="14">
        <f>C35*(Plan2!$U$35*Plan3!$U$35)</f>
        <v>-7290.56201</v>
      </c>
      <c r="V35" s="14">
        <f>C35*(Plan2!$V$35*Plan3!$V$35)</f>
        <v>-27843.4005168</v>
      </c>
      <c r="W35" s="48">
        <f>C35*(Plan2!$W$35*Plan3!$W$35)</f>
        <v>0</v>
      </c>
      <c r="X35" s="48">
        <f>C35*(Plan2!$X$35*Plan3!$X$35)</f>
        <v>0</v>
      </c>
      <c r="Y35" s="14">
        <f>C35*(Plan2!$Y$35*Plan3!$Y$35)</f>
        <v>-218338.327911</v>
      </c>
      <c r="Z35" s="14">
        <f>C35*(Plan2!$Z$35*Plan3!$Z$35)</f>
        <v>-300770.5691846</v>
      </c>
      <c r="AA35" s="14">
        <f>C35*(Plan2!$AA$35*Plan3!$AA$35)</f>
        <v>-115566.21379499999</v>
      </c>
      <c r="AB35" s="14">
        <f>C35*(Plan2!$AB$35*Plan3!$AB$35)</f>
        <v>264051.07566240005</v>
      </c>
      <c r="AC35" s="14">
        <f>C35*(Plan2!$AC$35*Plan3!$AC$35)</f>
        <v>166018.22717759997</v>
      </c>
      <c r="AD35" s="48">
        <f>C35*(Plan2!$AD$35*Plan3!$AD$35)</f>
        <v>0</v>
      </c>
      <c r="AE35" s="48">
        <f>C35*(Plan2!$AE$35*Plan3!$AE$35)</f>
        <v>0</v>
      </c>
      <c r="AF35" s="14">
        <f>C35*(Plan2!$AF$35*Plan3!$AF$35)</f>
        <v>0</v>
      </c>
      <c r="AG35" s="14">
        <f>C35*(Plan2!$AG$35*Plan3!$AG$35)</f>
        <v>0</v>
      </c>
      <c r="AH35" s="14">
        <f>C35*(Plan2!$AH$35*Plan3!$AH$35)</f>
        <v>0</v>
      </c>
    </row>
    <row r="36" spans="1:34" ht="15">
      <c r="A36" s="1" t="s">
        <v>68</v>
      </c>
      <c r="B36" s="10" t="s">
        <v>29</v>
      </c>
      <c r="C36" s="6">
        <v>3.179</v>
      </c>
      <c r="D36" s="14">
        <f>C36*(Plan2!$D$36*Plan3!$D$36)</f>
        <v>49919072.94133759</v>
      </c>
      <c r="E36" s="14">
        <f>C36*(Plan2!$E$36*Plan3!$E$36)</f>
        <v>8718517.401208999</v>
      </c>
      <c r="F36" s="14">
        <f>C36*(Plan2!$F$36*Plan3!$F$36)</f>
        <v>-7053904.331269399</v>
      </c>
      <c r="G36" s="14">
        <f>C36*(Plan2!$G$36*Plan3!$G$36)</f>
        <v>-9120577.406363498</v>
      </c>
      <c r="H36" s="14">
        <f>C36*(Plan2!$H$36*Plan3!$H$36)</f>
        <v>-19124539.5970376</v>
      </c>
      <c r="I36" s="48">
        <f>C36*(Plan2!$I$36*Plan3!$I$36)</f>
        <v>0</v>
      </c>
      <c r="J36" s="48">
        <f>C36*(Plan2!$J$36*Plan3!$J$36)</f>
        <v>0</v>
      </c>
      <c r="K36" s="14">
        <f>C36*(Plan2!$K$36*Plan3!$K$36)</f>
        <v>2775624.8663879996</v>
      </c>
      <c r="L36" s="14">
        <f>C36*('[1]Plan2'!$L$36*'[1]Plan3'!$L$36)</f>
        <v>23417945.669007998</v>
      </c>
      <c r="M36" s="14">
        <f>C36*(Plan2!$M$36*Plan3!$M$36)</f>
        <v>5605734.3149500005</v>
      </c>
      <c r="N36" s="14">
        <f>C36*(Plan2!$N$36*Plan3!$N$36)</f>
        <v>6160605.520102</v>
      </c>
      <c r="O36" s="14">
        <f>C36*(Plan2!$O$36*Plan3!$O$36)</f>
        <v>-5707421.08332</v>
      </c>
      <c r="P36" s="48">
        <f>C36*(Plan2!$P$36*Plan3!$P$36)</f>
        <v>0</v>
      </c>
      <c r="Q36" s="48">
        <f>C36*(Plan2!$Q$36*Plan3!$Q$36)</f>
        <v>0</v>
      </c>
      <c r="R36" s="48">
        <f>C36*(Plan2!$R$36*Plan3!$R$36)</f>
        <v>0</v>
      </c>
      <c r="S36" s="48">
        <f>C36*(Plan2!$S$36*Plan3!$S$36)</f>
        <v>0</v>
      </c>
      <c r="T36" s="14">
        <f>C36*(Plan2!$T$36*Plan3!$T$36)</f>
        <v>-553854.8260806</v>
      </c>
      <c r="U36" s="14">
        <f>C36*(Plan2!$U$36*Plan3!$U$36)</f>
        <v>1941861.1665122998</v>
      </c>
      <c r="V36" s="14">
        <f>C36*(Plan2!$V$36*Plan3!$V$36)</f>
        <v>0</v>
      </c>
      <c r="W36" s="48">
        <f>C36*(Plan2!$W$36*Plan3!$W$36)</f>
        <v>0</v>
      </c>
      <c r="X36" s="48">
        <f>C36*(Plan2!$X$36*Plan3!$X$36)</f>
        <v>0</v>
      </c>
      <c r="Y36" s="14">
        <f>C36*(Plan2!$Y$36*Plan3!$Y$36)</f>
        <v>-1208341.9131696</v>
      </c>
      <c r="Z36" s="14">
        <f>C36*(Plan2!$Z$36*Plan3!$Z$36)</f>
        <v>-5338279.3192531</v>
      </c>
      <c r="AA36" s="14">
        <f>C36*(Plan2!$AA$36*Plan3!$AA$36)</f>
        <v>2579702.5750319995</v>
      </c>
      <c r="AB36" s="14">
        <f>C36*(Plan2!$AB$36*Plan3!$AB$36)</f>
        <v>-8282164.4326575</v>
      </c>
      <c r="AC36" s="14">
        <f>C36*(Plan2!$AC$36*Plan3!$AC$36)</f>
        <v>688645.7733407998</v>
      </c>
      <c r="AD36" s="48">
        <f>C36*(Plan2!$AD$36*Plan3!$AD$36)</f>
        <v>0</v>
      </c>
      <c r="AE36" s="48">
        <f>C36*(Plan2!$AE$36*Plan3!$AE$36)</f>
        <v>0</v>
      </c>
      <c r="AF36" s="14">
        <f>C36*(Plan2!$AF$36*Plan3!$AF$36)</f>
        <v>0</v>
      </c>
      <c r="AG36" s="14">
        <f>C36*(Plan2!$AG$36*Plan3!$AG$36)</f>
        <v>0</v>
      </c>
      <c r="AH36" s="14">
        <f>C36*(Plan2!$AH$36*Plan3!$AH$36)</f>
        <v>0</v>
      </c>
    </row>
    <row r="37" spans="1:34" ht="15">
      <c r="A37" s="1" t="s">
        <v>69</v>
      </c>
      <c r="B37" s="10" t="s">
        <v>30</v>
      </c>
      <c r="C37" s="6">
        <v>3.096</v>
      </c>
      <c r="D37" s="14">
        <f>C37*(Plan2!$D$37*Plan3!$D$37)</f>
        <v>-3638860.2734976</v>
      </c>
      <c r="E37" s="14">
        <f>C37*(Plan2!$E$37*Plan3!$E$37)</f>
        <v>300898.195092</v>
      </c>
      <c r="F37" s="14">
        <f>C37*(Plan2!$F$37*Plan3!$F$37)</f>
        <v>1673044.0009632</v>
      </c>
      <c r="G37" s="14">
        <f>C37*(Plan2!$G$37*Plan3!$G$37)</f>
        <v>-33687384.4284984</v>
      </c>
      <c r="H37" s="14">
        <f>C37*(Plan2!$H$37*Plan3!$H$37)</f>
        <v>-6996408.994972801</v>
      </c>
      <c r="I37" s="48">
        <f>C37*(Plan2!$I$37*Plan3!$I$37)</f>
        <v>0</v>
      </c>
      <c r="J37" s="48">
        <f>C37*(Plan2!$J$37*Plan3!$J$37)</f>
        <v>0</v>
      </c>
      <c r="K37" s="14">
        <f>C37*(Plan2!$K$37*Plan3!$K$37)</f>
        <v>2210344.148556</v>
      </c>
      <c r="L37" s="14">
        <f>C37*('[1]Plan2'!$L$37*'[1]Plan3'!$L$37)</f>
        <v>3460411.486476</v>
      </c>
      <c r="M37" s="14">
        <f>C37*(Plan2!$M$37*Plan3!$M$37)</f>
        <v>883002.7382688</v>
      </c>
      <c r="N37" s="14">
        <f>C37*(Plan2!$N$37*Plan3!$N$37)</f>
        <v>2256188.8654656</v>
      </c>
      <c r="O37" s="14">
        <f>C37*(Plan2!$O$37*Plan3!$O$37)</f>
        <v>-234030.13290720002</v>
      </c>
      <c r="P37" s="48">
        <f>C37*(Plan2!$P$37*Plan3!$P$37)</f>
        <v>0</v>
      </c>
      <c r="Q37" s="48">
        <f>C37*(Plan2!$Q$37*Plan3!$Q$37)</f>
        <v>0</v>
      </c>
      <c r="R37" s="48">
        <f>C37*(Plan2!$R$37*Plan3!$R$37)</f>
        <v>0</v>
      </c>
      <c r="S37" s="48">
        <f>C37*(Plan2!$S$37*Plan3!$S$37)</f>
        <v>0</v>
      </c>
      <c r="T37" s="14">
        <f>C37*(Plan2!$T$37*Plan3!$T$37)</f>
        <v>569889.8445312</v>
      </c>
      <c r="U37" s="14">
        <f>C37*(Plan2!$U$37*Plan3!$U$37)</f>
        <v>-495793.76074560004</v>
      </c>
      <c r="V37" s="14">
        <f>C37*(Plan2!$V$37*Plan3!$V$37)</f>
        <v>-223741.2425472</v>
      </c>
      <c r="W37" s="48">
        <f>C37*(Plan2!$W$37*Plan3!$W$37)</f>
        <v>0</v>
      </c>
      <c r="X37" s="48">
        <f>C37*(Plan2!$X$37*Plan3!$X$37)</f>
        <v>0</v>
      </c>
      <c r="Y37" s="14">
        <f>C37*(Plan2!$Y$37*Plan3!$Y$37)</f>
        <v>-411595.49088</v>
      </c>
      <c r="Z37" s="14">
        <f>C37*(Plan2!$Z$37*Plan3!$Z$37)</f>
        <v>-2171701.9146528</v>
      </c>
      <c r="AA37" s="14">
        <f>C37*(Plan2!$AA$37*Plan3!$AA$37)</f>
        <v>-667425.388896</v>
      </c>
      <c r="AB37" s="14">
        <f>C37*(Plan2!$AB$37*Plan3!$AB$37)</f>
        <v>-53300.672532000004</v>
      </c>
      <c r="AC37" s="14">
        <f>C37*(Plan2!$AC$37*Plan3!$AC$37)</f>
        <v>1148542.2647352</v>
      </c>
      <c r="AD37" s="48">
        <f>C37*(Plan2!$AD$37*Plan3!$AD$37)</f>
        <v>0</v>
      </c>
      <c r="AE37" s="48">
        <f>C37*(Plan2!$AE$37*Plan3!$AE$37)</f>
        <v>0</v>
      </c>
      <c r="AF37" s="14">
        <f>C37*(Plan2!$AF$37*Plan3!$AF$37)</f>
        <v>0</v>
      </c>
      <c r="AG37" s="14">
        <f>C37*(Plan2!$AG$37*Plan3!$AG$37)</f>
        <v>0</v>
      </c>
      <c r="AH37" s="14">
        <f>C37*(Plan2!$AH$37*Plan3!$AH$37)</f>
        <v>0</v>
      </c>
    </row>
    <row r="38" spans="1:34" ht="15">
      <c r="A38" s="1" t="s">
        <v>70</v>
      </c>
      <c r="B38" s="10" t="s">
        <v>31</v>
      </c>
      <c r="C38" s="6">
        <v>2.922</v>
      </c>
      <c r="D38" s="14">
        <f>C38*(Plan2!$D$38*Plan3!$D$38)</f>
        <v>-361445.5863888</v>
      </c>
      <c r="E38" s="14">
        <f>C38*(Plan2!$E$38*Plan3!$E$38)</f>
        <v>6090014.8843632005</v>
      </c>
      <c r="F38" s="14">
        <f>C38*(Plan2!$F$38*Plan3!$F$38)</f>
        <v>-3432543.3129408</v>
      </c>
      <c r="G38" s="14">
        <f>C38*(Plan2!$G$38*Plan3!$G$38)</f>
        <v>-8542615.5787326</v>
      </c>
      <c r="H38" s="14">
        <f>C38*(Plan2!$H$38*Plan3!$H$38)</f>
        <v>2559595.906737</v>
      </c>
      <c r="I38" s="48">
        <f>C38*(Plan2!$I$38*Plan3!$I$38)</f>
        <v>0</v>
      </c>
      <c r="J38" s="48">
        <f>C38*(Plan2!$J$38*Plan3!$J$38)</f>
        <v>0</v>
      </c>
      <c r="K38" s="14">
        <f>C38*(Plan2!$K$38*Plan3!$K$38)</f>
        <v>2174702.8380012</v>
      </c>
      <c r="L38" s="14">
        <f>C38*('[1]Plan2'!$L$38*'[1]Plan3'!$L$38)</f>
        <v>3675082.0528608006</v>
      </c>
      <c r="M38" s="14">
        <f>C38*(Plan2!$M$38*Plan3!$M$38)</f>
        <v>551537.4272028</v>
      </c>
      <c r="N38" s="14">
        <f>C38*(Plan2!$N$38*Plan3!$N$38)</f>
        <v>-217449.606384</v>
      </c>
      <c r="O38" s="14">
        <f>C38*(Plan2!$O$38*Plan3!$O$38)</f>
        <v>-598934.1212118</v>
      </c>
      <c r="P38" s="48">
        <f>C38*(Plan2!$P$38*Plan3!$P$38)</f>
        <v>0</v>
      </c>
      <c r="Q38" s="48">
        <f>C38*(Plan2!$Q$38*Plan3!$Q$38)</f>
        <v>0</v>
      </c>
      <c r="R38" s="48">
        <f>C38*(Plan2!$R$38*Plan3!$R$38)</f>
        <v>0</v>
      </c>
      <c r="S38" s="48">
        <f>C38*(Plan2!$S$38*Plan3!$S$38)</f>
        <v>0</v>
      </c>
      <c r="T38" s="14">
        <f>C38*(Plan2!$T$38*Plan3!$T$38)</f>
        <v>2305877.0428512003</v>
      </c>
      <c r="U38" s="14">
        <f>C38*(Plan2!$U$38*Plan3!$U$38)</f>
        <v>568192.3532544</v>
      </c>
      <c r="V38" s="14">
        <f>C38*(Plan2!$V$38*Plan3!$V$38)</f>
        <v>-582875.0365434</v>
      </c>
      <c r="W38" s="48">
        <f>C38*(Plan2!$W$38*Plan3!$W$38)</f>
        <v>0</v>
      </c>
      <c r="X38" s="48">
        <f>C38*(Plan2!$X$38*Plan3!$X$38)</f>
        <v>0</v>
      </c>
      <c r="Y38" s="14">
        <f>C38*(Plan2!$Y$38*Plan3!$Y$38)</f>
        <v>-4424823.19962</v>
      </c>
      <c r="Z38" s="14">
        <f>C38*(Plan2!$Z$38*Plan3!$Z$38)</f>
        <v>-4444717.54896</v>
      </c>
      <c r="AA38" s="14">
        <f>C38*(Plan2!$AA$38*Plan3!$AA$38)</f>
        <v>265704.5289024</v>
      </c>
      <c r="AB38" s="14">
        <f>C38*(Plan2!$AB$38*Plan3!$AB$38)</f>
        <v>-545395.7621862</v>
      </c>
      <c r="AC38" s="14">
        <f>C38*(Plan2!$AC$38*Plan3!$AC$38)</f>
        <v>-1494379.8442302002</v>
      </c>
      <c r="AD38" s="48">
        <f>C38*(Plan2!$AD$38*Plan3!$AD$38)</f>
        <v>0</v>
      </c>
      <c r="AE38" s="48">
        <f>C38*(Plan2!$AE$38*Plan3!$AE$38)</f>
        <v>0</v>
      </c>
      <c r="AF38" s="14">
        <f>C38*(Plan2!$AF$38*Plan3!$AF$38)</f>
        <v>0</v>
      </c>
      <c r="AG38" s="14">
        <f>C38*(Plan2!$AG$38*Plan3!$AG$38)</f>
        <v>0</v>
      </c>
      <c r="AH38" s="14">
        <f>C38*(Plan2!$AH$38*Plan3!$AH$38)</f>
        <v>0</v>
      </c>
    </row>
    <row r="39" spans="1:34" ht="15">
      <c r="A39" s="1" t="s">
        <v>71</v>
      </c>
      <c r="B39" s="10" t="s">
        <v>32</v>
      </c>
      <c r="C39" s="6">
        <v>2.894</v>
      </c>
      <c r="D39" s="14">
        <f>C39*(Plan2!$D$39*Plan3!$D$39)</f>
        <v>81150.2164272</v>
      </c>
      <c r="E39" s="14">
        <f>C39*(Plan2!$E$39*Plan3!$E$39)</f>
        <v>4021939.907685</v>
      </c>
      <c r="F39" s="14">
        <f>C39*(Plan2!$F$39*Plan3!$F$39)</f>
        <v>1375189.1475696</v>
      </c>
      <c r="G39" s="14">
        <f>C39*(Plan2!$G$39*Plan3!$G$39)</f>
        <v>-6409001.7364784</v>
      </c>
      <c r="H39" s="14">
        <f>C39*(Plan2!$H$39*Plan3!$H$39)</f>
        <v>-6733265.1924636</v>
      </c>
      <c r="I39" s="48">
        <f>C39*(Plan2!$I$39*Plan3!$I$39)</f>
        <v>0</v>
      </c>
      <c r="J39" s="48">
        <f>C39*(Plan2!$J$39*Plan3!$J$39)</f>
        <v>0</v>
      </c>
      <c r="K39" s="14">
        <f>C39*(Plan2!$K$39*Plan3!$K$39)</f>
        <v>-568555.170544</v>
      </c>
      <c r="L39" s="14">
        <f>C39*('[1]Plan2'!$L$39*'[1]Plan3'!$L$39)</f>
        <v>2686915.118568</v>
      </c>
      <c r="M39" s="14">
        <f>C39*(Plan2!$M$39*Plan3!$M$39)</f>
        <v>1010146.3381632</v>
      </c>
      <c r="N39" s="14">
        <f>C39*(Plan2!$N$39*Plan3!$N$39)</f>
        <v>1943196.4054862</v>
      </c>
      <c r="O39" s="14">
        <f>C39*(Plan2!$O$39*Plan3!$O$39)</f>
        <v>-569267.2380864</v>
      </c>
      <c r="P39" s="48">
        <f>C39*(Plan2!$P$39*Plan3!$P$39)</f>
        <v>0</v>
      </c>
      <c r="Q39" s="48">
        <f>C39*(Plan2!$Q$39*Plan3!$Q$39)</f>
        <v>0</v>
      </c>
      <c r="R39" s="48">
        <f>C39*(Plan2!$R$39*Plan3!$R$39)</f>
        <v>0</v>
      </c>
      <c r="S39" s="48">
        <f>C39*(Plan2!$S$39*Plan3!$S$39)</f>
        <v>0</v>
      </c>
      <c r="T39" s="14">
        <f>C39*(Plan2!$T$39*Plan3!$T$39)</f>
        <v>7048778.5158750005</v>
      </c>
      <c r="U39" s="14">
        <f>C39*(Plan2!$U$39*Plan3!$U$39)</f>
        <v>-737046.2600884</v>
      </c>
      <c r="V39" s="14">
        <f>C39*(Plan2!$V$39*Plan3!$V$39)</f>
        <v>0</v>
      </c>
      <c r="W39" s="48">
        <f>C39*(Plan2!$W$39*Plan3!$W$39)</f>
        <v>0</v>
      </c>
      <c r="X39" s="48">
        <f>C39*(Plan2!$X$39*Plan3!$X$39)</f>
        <v>0</v>
      </c>
      <c r="Y39" s="14">
        <f>C39*(Plan2!$Y$39*Plan3!$Y$39)</f>
        <v>-1032918.0685890001</v>
      </c>
      <c r="Z39" s="14">
        <f>C39*(Plan2!$Z$39*Plan3!$Z$39)</f>
        <v>-1337728.3031430002</v>
      </c>
      <c r="AA39" s="14">
        <f>C39*(Plan2!$AA$39*Plan3!$AA$39)</f>
        <v>-496170.21970600006</v>
      </c>
      <c r="AB39" s="14">
        <f>C39*(Plan2!$AB$39*Plan3!$AB$39)</f>
        <v>518710.8992492</v>
      </c>
      <c r="AC39" s="14">
        <f>C39*(Plan2!$AC$39*Plan3!$AC$39)</f>
        <v>-1423989.3012864</v>
      </c>
      <c r="AD39" s="48">
        <f>C39*(Plan2!$AD$39*Plan3!$AD$39)</f>
        <v>0</v>
      </c>
      <c r="AE39" s="48">
        <f>C39*(Plan2!$AE$39*Plan3!$AE$39)</f>
        <v>0</v>
      </c>
      <c r="AF39" s="14">
        <f>C39*(Plan2!$AF$39*Plan3!$AF$39)</f>
        <v>0</v>
      </c>
      <c r="AG39" s="14">
        <f>C39*(Plan2!$AG$39*Plan3!$AG$39)</f>
        <v>0</v>
      </c>
      <c r="AH39" s="14">
        <f>C39*(Plan2!$AH$39*Plan3!$AH$39)</f>
        <v>0</v>
      </c>
    </row>
    <row r="40" spans="1:34" ht="15">
      <c r="A40" s="1" t="s">
        <v>72</v>
      </c>
      <c r="B40" s="10" t="s">
        <v>33</v>
      </c>
      <c r="C40" s="6">
        <v>2.582</v>
      </c>
      <c r="D40" s="14">
        <f>C40*(Plan2!$D$40*Plan3!$D$40)</f>
        <v>439428.6817135999</v>
      </c>
      <c r="E40" s="14">
        <f>C40*(Plan2!$E$40*Plan3!$E$40)</f>
        <v>-169807.1344832</v>
      </c>
      <c r="F40" s="14">
        <f>C40*(Plan2!$F$40*Plan3!$F$40)</f>
        <v>780250.0873199999</v>
      </c>
      <c r="G40" s="14">
        <f>C40*(Plan2!$G$40*Plan3!$G$40)</f>
        <v>-2160931.0488613998</v>
      </c>
      <c r="H40" s="14">
        <f>C40*(Plan2!$H$40*Plan3!$H$40)</f>
        <v>-665187.75</v>
      </c>
      <c r="I40" s="48">
        <f>C40*(Plan2!$I$40*Plan3!$I$40)</f>
        <v>0</v>
      </c>
      <c r="J40" s="48">
        <f>C40*(Plan2!$J$40*Plan3!$J$40)</f>
        <v>0</v>
      </c>
      <c r="K40" s="14">
        <f>C40*(Plan2!$K$40*Plan3!$K$40)</f>
        <v>-2193467.7164874</v>
      </c>
      <c r="L40" s="14">
        <f>C40*('[1]Plan2'!$L$40*'[1]Plan3'!$L$40)</f>
        <v>2423421.6111924</v>
      </c>
      <c r="M40" s="14">
        <f>C40*(Plan2!$M$40*Plan3!$M$40)</f>
        <v>1222021.7068176</v>
      </c>
      <c r="N40" s="14">
        <f>C40*(Plan2!$N$40*Plan3!$N$40)</f>
        <v>-36541.01913</v>
      </c>
      <c r="O40" s="14">
        <f>C40*(Plan2!$O$40*Plan3!$O$40)</f>
        <v>-464505.21856799995</v>
      </c>
      <c r="P40" s="48">
        <f>C40*(Plan2!$P$40*Plan3!$P$40)</f>
        <v>0</v>
      </c>
      <c r="Q40" s="48">
        <f>C40*(Plan2!$Q$40*Plan3!$Q$40)</f>
        <v>0</v>
      </c>
      <c r="R40" s="48">
        <f>C40*(Plan2!$R$40*Plan3!$R$40)</f>
        <v>0</v>
      </c>
      <c r="S40" s="48">
        <f>C40*(Plan2!$S$40*Plan3!$S$40)</f>
        <v>0</v>
      </c>
      <c r="T40" s="14">
        <f>C40*(Plan2!$T$40*Plan3!$T$40)</f>
        <v>1487463.8067959996</v>
      </c>
      <c r="U40" s="14">
        <f>C40*(Plan2!$U$40*Plan3!$U$40)</f>
        <v>984927.348433</v>
      </c>
      <c r="V40" s="14">
        <f>C40*(Plan2!$V$40*Plan3!$V$40)</f>
        <v>-30795.2916898</v>
      </c>
      <c r="W40" s="48">
        <f>C40*(Plan2!$W$40*Plan3!$W$40)</f>
        <v>0</v>
      </c>
      <c r="X40" s="48">
        <f>C40*(Plan2!$X$40*Plan3!$X$40)</f>
        <v>0</v>
      </c>
      <c r="Y40" s="14">
        <f>C40*(Plan2!$Y$40*Plan3!$Y$40)</f>
        <v>-473571.964499</v>
      </c>
      <c r="Z40" s="14">
        <f>C40*(Plan2!$Z$40*Plan3!$Z$40)</f>
        <v>-349733.54318479996</v>
      </c>
      <c r="AA40" s="14">
        <f>C40*(Plan2!$AA$40*Plan3!$AA$40)</f>
        <v>489029.37989999994</v>
      </c>
      <c r="AB40" s="14">
        <f>C40*(Plan2!$AB$40*Plan3!$AB$40)</f>
        <v>-144374.17576679998</v>
      </c>
      <c r="AC40" s="14">
        <f>C40*(Plan2!$AC$40*Plan3!$AC$40)</f>
        <v>-2305536.942087</v>
      </c>
      <c r="AD40" s="48">
        <f>C40*(Plan2!$AD$40*Plan3!$AD$40)</f>
        <v>0</v>
      </c>
      <c r="AE40" s="48">
        <f>C40*(Plan2!$AE$40*Plan3!$AE$40)</f>
        <v>0</v>
      </c>
      <c r="AF40" s="14">
        <f>C40*(Plan2!$AF$40*Plan3!$AF$40)</f>
        <v>0</v>
      </c>
      <c r="AG40" s="14">
        <f>C40*(Plan2!$AG$40*Plan3!$AG$40)</f>
        <v>0</v>
      </c>
      <c r="AH40" s="14">
        <f>C40*(Plan2!$AH$40*Plan3!$AH$40)</f>
        <v>0</v>
      </c>
    </row>
    <row r="41" spans="1:34" ht="15">
      <c r="A41" s="1" t="s">
        <v>82</v>
      </c>
      <c r="B41" s="10" t="s">
        <v>34</v>
      </c>
      <c r="C41" s="6">
        <v>2.297</v>
      </c>
      <c r="D41" s="14">
        <f>C41*(Plan2!$D$41*Plan3!$D$41)</f>
        <v>-687888.314124</v>
      </c>
      <c r="E41" s="14">
        <f>C41*(Plan2!$E$41*Plan3!$E$41)</f>
        <v>-283023.94952260004</v>
      </c>
      <c r="F41" s="14">
        <f>C41*(Plan2!$F$41*Plan3!$F$41)</f>
        <v>3792969.5196174006</v>
      </c>
      <c r="G41" s="14">
        <f>C41*(Plan2!$G$41*Plan3!$G$41)</f>
        <v>-5092128.2188966</v>
      </c>
      <c r="H41" s="14">
        <f>C41*(Plan2!$H$41*Plan3!$H$41)</f>
        <v>-2745439.7659587003</v>
      </c>
      <c r="I41" s="48">
        <f>C41*(Plan2!$I$41*Plan3!$I$41)</f>
        <v>0</v>
      </c>
      <c r="J41" s="48">
        <f>C41*(Plan2!$J$41*Plan3!$J$41)</f>
        <v>0</v>
      </c>
      <c r="K41" s="14">
        <f>C41*(Plan2!$K$41*Plan3!$K$41)</f>
        <v>225402.2833687</v>
      </c>
      <c r="L41" s="14">
        <f>C41*('[1]Plan2'!$L$41*'[1]Plan3'!$L$41)</f>
        <v>2263827.9420318003</v>
      </c>
      <c r="M41" s="14">
        <f>C41*(Plan2!$M$41*Plan3!$M$41)</f>
        <v>-1490026.651848</v>
      </c>
      <c r="N41" s="14">
        <f>C41*(Plan2!$N$41*Plan3!$N$41)</f>
        <v>-267175.339082</v>
      </c>
      <c r="O41" s="14">
        <f>C41*(Plan2!$O$41*Plan3!$O$41)</f>
        <v>-1177228.781136</v>
      </c>
      <c r="P41" s="48">
        <f>C41*(Plan2!$P$41*Plan3!$P$41)</f>
        <v>0</v>
      </c>
      <c r="Q41" s="48">
        <f>C41*(Plan2!$Q$41*Plan3!$Q$41)</f>
        <v>0</v>
      </c>
      <c r="R41" s="48">
        <f>C41*(Plan2!$R$41*Plan3!$R$41)</f>
        <v>0</v>
      </c>
      <c r="S41" s="48">
        <f>C41*(Plan2!$S$41*Plan3!$S$41)</f>
        <v>0</v>
      </c>
      <c r="T41" s="14">
        <f>C41*(Plan2!$T$41*Plan3!$T$41)</f>
        <v>5940661.671796801</v>
      </c>
      <c r="U41" s="14">
        <f>C41*(Plan2!$U$41*Plan3!$U$41)</f>
        <v>126412.13900250001</v>
      </c>
      <c r="V41" s="14">
        <f>C41*(Plan2!$V$41*Plan3!$V$41)</f>
        <v>-885945.777003</v>
      </c>
      <c r="W41" s="48">
        <f>C41*(Plan2!$W$41*Plan3!$W$41)</f>
        <v>0</v>
      </c>
      <c r="X41" s="48">
        <f>C41*(Plan2!$X$41*Plan3!$X$41)</f>
        <v>0</v>
      </c>
      <c r="Y41" s="14">
        <f>C41*(Plan2!$Y$41*Plan3!$Y$41)</f>
        <v>-1833270.9343721</v>
      </c>
      <c r="Z41" s="14">
        <f>C41*(Plan2!$Z$41*Plan3!$Z$41)</f>
        <v>-515549.0693310001</v>
      </c>
      <c r="AA41" s="14">
        <f>C41*(Plan2!$AA$41*Plan3!$AA$41)</f>
        <v>-180383.8273649</v>
      </c>
      <c r="AB41" s="14">
        <f>C41*(Plan2!$AB$41*Plan3!$AB$41)</f>
        <v>-517766.2913052</v>
      </c>
      <c r="AC41" s="14">
        <f>C41*(Plan2!$AC$41*Plan3!$AC$41)</f>
        <v>-1583937.2990784</v>
      </c>
      <c r="AD41" s="48">
        <f>C41*(Plan2!$AD$41*Plan3!$AD$41)</f>
        <v>0</v>
      </c>
      <c r="AE41" s="48">
        <f>C41*(Plan2!$AE$41*Plan3!$AE$41)</f>
        <v>0</v>
      </c>
      <c r="AF41" s="14">
        <f>C41*(Plan2!$AF$41*Plan3!$AF$41)</f>
        <v>0</v>
      </c>
      <c r="AG41" s="14">
        <f>C41*(Plan2!$AG$41*Plan3!$AG$41)</f>
        <v>0</v>
      </c>
      <c r="AH41" s="14">
        <f>C41*(Plan2!$AH$41*Plan3!$AH$41)</f>
        <v>0</v>
      </c>
    </row>
    <row r="42" spans="1:34" ht="15">
      <c r="A42" s="1" t="s">
        <v>73</v>
      </c>
      <c r="B42" s="10" t="s">
        <v>35</v>
      </c>
      <c r="C42" s="6">
        <v>2.178</v>
      </c>
      <c r="D42" s="14">
        <f>C42*(Plan2!$D$42*Plan3!$D$42)</f>
        <v>194509.68768</v>
      </c>
      <c r="E42" s="14">
        <f>C42*(Plan2!$E$42*Plan3!$E$42)</f>
        <v>726584.2845822</v>
      </c>
      <c r="F42" s="14">
        <f>C42*(Plan2!$F$42*Plan3!$F$42)</f>
        <v>684038.2278708</v>
      </c>
      <c r="G42" s="14">
        <f>C42*(Plan2!$G$42*Plan3!$G$42)</f>
        <v>-3592246.8619224</v>
      </c>
      <c r="H42" s="14">
        <f>C42*(Plan2!$H$42*Plan3!$H$42)</f>
        <v>-1473621.1169327998</v>
      </c>
      <c r="I42" s="48">
        <f>C42*(Plan2!$I$42*Plan3!$I$42)</f>
        <v>0</v>
      </c>
      <c r="J42" s="48">
        <f>C42*(Plan2!$J$42*Plan3!$J$42)</f>
        <v>0</v>
      </c>
      <c r="K42" s="14">
        <f>C42*(Plan2!$K$42*Plan3!$K$42)</f>
        <v>-55036.0335888</v>
      </c>
      <c r="L42" s="14">
        <f>C42*('[1]Plan2'!$L$42*'[1]Plan3'!$L$42)</f>
        <v>-483374.2834206</v>
      </c>
      <c r="M42" s="14">
        <f>C42*(Plan2!$M$42*Plan3!$M$42)</f>
        <v>-184675.525452</v>
      </c>
      <c r="N42" s="14">
        <f>C42*(Plan2!$N$42*Plan3!$N$42)</f>
        <v>691554.1554306</v>
      </c>
      <c r="O42" s="14">
        <f>C42*(Plan2!$O$42*Plan3!$O$42)</f>
        <v>-1475944.4609712</v>
      </c>
      <c r="P42" s="48">
        <f>C42*(Plan2!$P$42*Plan3!$P$42)</f>
        <v>0</v>
      </c>
      <c r="Q42" s="48">
        <f>C42*(Plan2!$Q$42*Plan3!$Q$42)</f>
        <v>0</v>
      </c>
      <c r="R42" s="48">
        <f>C42*(Plan2!$R$42*Plan3!$R$42)</f>
        <v>0</v>
      </c>
      <c r="S42" s="48">
        <f>C42*(Plan2!$S$42*Plan3!$S$42)</f>
        <v>0</v>
      </c>
      <c r="T42" s="14">
        <f>C42*(Plan2!$T$42*Plan3!$T$42)</f>
        <v>3606688.9386000005</v>
      </c>
      <c r="U42" s="14">
        <f>C42*(Plan2!$U$42*Plan3!$U$42)</f>
        <v>-381722.29128</v>
      </c>
      <c r="V42" s="14">
        <f>C42*(Plan2!$V$42*Plan3!$V$42)</f>
        <v>137584.1726622</v>
      </c>
      <c r="W42" s="48">
        <f>C42*(Plan2!$W$42*Plan3!$W$42)</f>
        <v>0</v>
      </c>
      <c r="X42" s="48">
        <f>C42*(Plan2!$X$42*Plan3!$X$42)</f>
        <v>0</v>
      </c>
      <c r="Y42" s="14">
        <f>C42*(Plan2!$Y$42*Plan3!$Y$42)</f>
        <v>280881.4312062</v>
      </c>
      <c r="Z42" s="14">
        <f>C42*(Plan2!$Z$42*Plan3!$Z$42)</f>
        <v>-688056.8587199999</v>
      </c>
      <c r="AA42" s="14">
        <f>C42*(Plan2!$AA$42*Plan3!$AA$42)</f>
        <v>-239721.42363839998</v>
      </c>
      <c r="AB42" s="14">
        <f>C42*(Plan2!$AB$42*Plan3!$AB$42)</f>
        <v>-776420.4888792</v>
      </c>
      <c r="AC42" s="14">
        <f>C42*(Plan2!$AC$42*Plan3!$AC$42)</f>
        <v>-419010.962436</v>
      </c>
      <c r="AD42" s="48">
        <f>C42*(Plan2!$AD$42*Plan3!$AD$42)</f>
        <v>0</v>
      </c>
      <c r="AE42" s="48">
        <f>C42*(Plan2!$AE$42*Plan3!$AE$42)</f>
        <v>0</v>
      </c>
      <c r="AF42" s="14">
        <f>C42*(Plan2!$AF$42*Plan3!$AF$42)</f>
        <v>0</v>
      </c>
      <c r="AG42" s="14">
        <f>C42*(Plan2!$AG$42*Plan3!$AG$42)</f>
        <v>0</v>
      </c>
      <c r="AH42" s="14">
        <f>C42*(Plan2!$AH$42*Plan3!$AH$42)</f>
        <v>0</v>
      </c>
    </row>
    <row r="43" spans="1:34" ht="15">
      <c r="A43" s="1" t="s">
        <v>74</v>
      </c>
      <c r="B43" s="10" t="s">
        <v>36</v>
      </c>
      <c r="C43" s="6">
        <v>1.948</v>
      </c>
      <c r="D43" s="14">
        <f>C43*(Plan2!$D$43*Plan3!$D$43)</f>
        <v>0</v>
      </c>
      <c r="E43" s="14">
        <f>C43*(Plan2!$E$43*Plan3!$E$43)</f>
        <v>809081.121006</v>
      </c>
      <c r="F43" s="14">
        <f>C43*(Plan2!$F$43*Plan3!$F$43)</f>
        <v>-61969.5069812</v>
      </c>
      <c r="G43" s="14">
        <f>C43*(Plan2!$G$43*Plan3!$G$43)</f>
        <v>-1132838.8844431997</v>
      </c>
      <c r="H43" s="14">
        <f>C43*(Plan2!$H$43*Plan3!$H$43)</f>
        <v>-493032.01998599997</v>
      </c>
      <c r="I43" s="48">
        <f>C43*(Plan2!$I$43*Plan3!$I$43)</f>
        <v>0</v>
      </c>
      <c r="J43" s="48">
        <f>C43*(Plan2!$J$43*Plan3!$J$43)</f>
        <v>0</v>
      </c>
      <c r="K43" s="14">
        <f>C43*(Plan2!$K$43*Plan3!$K$43)</f>
        <v>176368.98241599998</v>
      </c>
      <c r="L43" s="14">
        <f>C43*('[1]Plan2'!$L$43*'[1]Plan3'!$L$43)</f>
        <v>1090216.1558848</v>
      </c>
      <c r="M43" s="14">
        <f>C43*(Plan2!$M$43*Plan3!$M$43)</f>
        <v>-124760.06830079999</v>
      </c>
      <c r="N43" s="14">
        <f>C43*(Plan2!$N$43*Plan3!$N$43)</f>
        <v>191763.654348</v>
      </c>
      <c r="O43" s="14">
        <f>C43*(Plan2!$O$43*Plan3!$O$43)</f>
        <v>0</v>
      </c>
      <c r="P43" s="48">
        <f>C43*(Plan2!$P$43*Plan3!$P$43)</f>
        <v>0</v>
      </c>
      <c r="Q43" s="48">
        <f>C43*(Plan2!$Q$43*Plan3!$Q$43)</f>
        <v>0</v>
      </c>
      <c r="R43" s="48">
        <f>C43*(Plan2!$R$43*Plan3!$R$43)</f>
        <v>0</v>
      </c>
      <c r="S43" s="48">
        <f>C43*(Plan2!$S$43*Plan3!$S$43)</f>
        <v>0</v>
      </c>
      <c r="T43" s="14">
        <f>C43*(Plan2!$T$43*Plan3!$T$43)</f>
        <v>346496.3998496</v>
      </c>
      <c r="U43" s="14">
        <f>C43*(Plan2!$U$43*Plan3!$U$43)</f>
        <v>31679.147408</v>
      </c>
      <c r="V43" s="14">
        <f>C43*(Plan2!$V$43*Plan3!$V$43)</f>
        <v>-555766.1991727999</v>
      </c>
      <c r="W43" s="48">
        <f>C43*(Plan2!$W$43*Plan3!$W$43)</f>
        <v>0</v>
      </c>
      <c r="X43" s="48">
        <f>C43*(Plan2!$X$43*Plan3!$X$43)</f>
        <v>0</v>
      </c>
      <c r="Y43" s="14">
        <f>C43*(Plan2!$Y$43*Plan3!$Y$43)</f>
        <v>57899.344093199994</v>
      </c>
      <c r="Z43" s="14">
        <f>C43*(Plan2!$Z$43*Plan3!$Z$43)</f>
        <v>-132735.660288</v>
      </c>
      <c r="AA43" s="14">
        <f>C43*(Plan2!$AA$43*Plan3!$AA$43)</f>
        <v>-22721.814847999998</v>
      </c>
      <c r="AB43" s="14">
        <f>C43*(Plan2!$AB$43*Plan3!$AB$43)</f>
        <v>-362837.909454</v>
      </c>
      <c r="AC43" s="14">
        <f>C43*(Plan2!$AC$43*Plan3!$AC$43)</f>
        <v>-1012921.9051068</v>
      </c>
      <c r="AD43" s="48">
        <f>C43*(Plan2!$AD$43*Plan3!$AD$43)</f>
        <v>0</v>
      </c>
      <c r="AE43" s="48">
        <f>C43*(Plan2!$AE$43*Plan3!$AE$43)</f>
        <v>0</v>
      </c>
      <c r="AF43" s="14">
        <f>C43*(Plan2!$AF$43*Plan3!$AF$43)</f>
        <v>0</v>
      </c>
      <c r="AG43" s="14">
        <f>C43*(Plan2!$AG$43*Plan3!$AG$43)</f>
        <v>0</v>
      </c>
      <c r="AH43" s="14">
        <f>C43*(Plan2!$AH$43*Plan3!$AH$43)</f>
        <v>0</v>
      </c>
    </row>
    <row r="44" spans="1:34" ht="15">
      <c r="A44" s="1" t="s">
        <v>75</v>
      </c>
      <c r="B44" s="10" t="s">
        <v>37</v>
      </c>
      <c r="C44" s="6">
        <v>1.773</v>
      </c>
      <c r="D44" s="14">
        <f>C44*(Plan2!$D$44*Plan3!$D$44)</f>
        <v>485757.9710909999</v>
      </c>
      <c r="E44" s="14">
        <f>C44*(Plan2!$E$44*Plan3!$E$44)</f>
        <v>-1813801.270653</v>
      </c>
      <c r="F44" s="14">
        <f>C44*(Plan2!$F$44*Plan3!$F$44)</f>
        <v>217711.54043099997</v>
      </c>
      <c r="G44" s="14">
        <f>C44*(Plan2!$G$44*Plan3!$G$44)</f>
        <v>-1291514.7628151998</v>
      </c>
      <c r="H44" s="14">
        <f>C44*(Plan2!$H$44*Plan3!$H$44)</f>
        <v>-671142.8693529</v>
      </c>
      <c r="I44" s="48">
        <f>C44*(Plan2!$I$44*Plan3!$I$44)</f>
        <v>0</v>
      </c>
      <c r="J44" s="48">
        <f>C44*(Plan2!$J$44*Plan3!$J$44)</f>
        <v>0</v>
      </c>
      <c r="K44" s="14">
        <f>C44*(Plan2!$K$44*Plan3!$K$44)</f>
        <v>430257.1014</v>
      </c>
      <c r="L44" s="14">
        <f>C44*('[1]Plan2'!$L$44*'[1]Plan3'!$L$44)</f>
        <v>433328.6848968</v>
      </c>
      <c r="M44" s="14">
        <f>C44*(Plan2!$M$44*Plan3!$M$44)</f>
        <v>-191579.09308199998</v>
      </c>
      <c r="N44" s="14">
        <f>C44*(Plan2!$N$44*Plan3!$N$44)</f>
        <v>431410.5510174</v>
      </c>
      <c r="O44" s="14">
        <f>C44*(Plan2!$O$44*Plan3!$O$44)</f>
        <v>108325.3329405</v>
      </c>
      <c r="P44" s="48">
        <f>C44*(Plan2!$P$44*Plan3!$P$44)</f>
        <v>0</v>
      </c>
      <c r="Q44" s="48">
        <f>C44*(Plan2!$Q$44*Plan3!$Q$44)</f>
        <v>0</v>
      </c>
      <c r="R44" s="48">
        <f>C44*(Plan2!$R$44*Plan3!$R$44)</f>
        <v>0</v>
      </c>
      <c r="S44" s="48">
        <f>C44*(Plan2!$S$44*Plan3!$S$44)</f>
        <v>0</v>
      </c>
      <c r="T44" s="14">
        <f>C44*(Plan2!$T$44*Plan3!$T$44)</f>
        <v>262992.8232288</v>
      </c>
      <c r="U44" s="14">
        <f>C44*(Plan2!$U$44*Plan3!$U$44)</f>
        <v>-169189.0200216</v>
      </c>
      <c r="V44" s="14">
        <f>C44*(Plan2!$V$44*Plan3!$V$44)</f>
        <v>-294238.631655</v>
      </c>
      <c r="W44" s="48">
        <f>C44*(Plan2!$W$44*Plan3!$W$44)</f>
        <v>0</v>
      </c>
      <c r="X44" s="48">
        <f>C44*(Plan2!$X$44*Plan3!$X$44)</f>
        <v>0</v>
      </c>
      <c r="Y44" s="14">
        <f>C44*(Plan2!$Y$44*Plan3!$Y$44)</f>
        <v>-152989.384617</v>
      </c>
      <c r="Z44" s="14">
        <f>C44*(Plan2!$Z$44*Plan3!$Z$44)</f>
        <v>-502542.1872899999</v>
      </c>
      <c r="AA44" s="14">
        <f>C44*(Plan2!$AA$44*Plan3!$AA$44)</f>
        <v>-375111.436302</v>
      </c>
      <c r="AB44" s="14">
        <f>C44*(Plan2!$AB$44*Plan3!$AB$44)</f>
        <v>-716875.7098968</v>
      </c>
      <c r="AC44" s="14">
        <f>C44*(Plan2!$AC$44*Plan3!$AC$44)</f>
        <v>-225606.05466209998</v>
      </c>
      <c r="AD44" s="48">
        <f>C44*(Plan2!$AD$44*Plan3!$AD$44)</f>
        <v>0</v>
      </c>
      <c r="AE44" s="48">
        <f>C44*(Plan2!$AE$44*Plan3!$AE$44)</f>
        <v>0</v>
      </c>
      <c r="AF44" s="14">
        <f>C44*(Plan2!$AF$44*Plan3!$AF$44)</f>
        <v>0</v>
      </c>
      <c r="AG44" s="14">
        <f>C44*(Plan2!$AG$44*Plan3!$AG$44)</f>
        <v>0</v>
      </c>
      <c r="AH44" s="14">
        <f>C44*(Plan2!$AH$44*Plan3!$AH$44)</f>
        <v>0</v>
      </c>
    </row>
    <row r="45" spans="1:34" ht="15">
      <c r="A45" s="1" t="s">
        <v>76</v>
      </c>
      <c r="B45" s="10" t="s">
        <v>38</v>
      </c>
      <c r="C45" s="6">
        <v>2.012</v>
      </c>
      <c r="D45" s="14">
        <f>C45*(Plan2!$D$45*Plan3!$D$45)</f>
        <v>286948.6972416</v>
      </c>
      <c r="E45" s="14">
        <f>C45*(Plan2!$E$45*Plan3!$E$45)</f>
        <v>1060776.3402544</v>
      </c>
      <c r="F45" s="14">
        <f>C45*(Plan2!$F$45*Plan3!$F$45)</f>
        <v>85420.8014004</v>
      </c>
      <c r="G45" s="14">
        <f>C45*(Plan2!$G$45*Plan3!$G$45)</f>
        <v>-955638.314092</v>
      </c>
      <c r="H45" s="14">
        <f>C45*(Plan2!$H$45*Plan3!$H$45)</f>
        <v>-472166.65330000006</v>
      </c>
      <c r="I45" s="48">
        <f>C45*(Plan2!$I$45*Plan3!$I$45)</f>
        <v>0</v>
      </c>
      <c r="J45" s="48">
        <f>C45*(Plan2!$J$45*Plan3!$J$45)</f>
        <v>0</v>
      </c>
      <c r="K45" s="14">
        <f>C45*(Plan2!$K$45*Plan3!$K$45)</f>
        <v>1575327.9960095999</v>
      </c>
      <c r="L45" s="14">
        <f>C45*('[1]Plan2'!$L$45*'[1]Plan3'!$L$45)</f>
        <v>-685384.8618764001</v>
      </c>
      <c r="M45" s="14">
        <f>C45*(Plan2!$M$45*Plan3!$M$45)</f>
        <v>62560.34472839999</v>
      </c>
      <c r="N45" s="14">
        <f>C45*(Plan2!$N$45*Plan3!$N$45)</f>
        <v>199139.89348240002</v>
      </c>
      <c r="O45" s="14">
        <f>C45*(Plan2!$O$45*Plan3!$O$45)</f>
        <v>-20650.9464788</v>
      </c>
      <c r="P45" s="48">
        <f>C45*(Plan2!$P$45*Plan3!$P$45)</f>
        <v>0</v>
      </c>
      <c r="Q45" s="48">
        <f>C45*(Plan2!$Q$45*Plan3!$Q$45)</f>
        <v>0</v>
      </c>
      <c r="R45" s="48">
        <f>C45*(Plan2!$R$45*Plan3!$R$45)</f>
        <v>0</v>
      </c>
      <c r="S45" s="48">
        <f>C45*(Plan2!$S$45*Plan3!$S$45)</f>
        <v>0</v>
      </c>
      <c r="T45" s="14">
        <f>C45*(Plan2!$T$45*Plan3!$T$45)</f>
        <v>917484.9874600001</v>
      </c>
      <c r="U45" s="14">
        <f>C45*(Plan2!$U$45*Plan3!$U$45)</f>
        <v>-250692.28018560002</v>
      </c>
      <c r="V45" s="14">
        <f>C45*(Plan2!$V$45*Plan3!$V$45)</f>
        <v>-24184.9152272</v>
      </c>
      <c r="W45" s="48">
        <f>C45*(Plan2!$W$45*Plan3!$W$45)</f>
        <v>0</v>
      </c>
      <c r="X45" s="48">
        <f>C45*(Plan2!$X$45*Plan3!$X$45)</f>
        <v>0</v>
      </c>
      <c r="Y45" s="14">
        <f>C45*(Plan2!$Y$45*Plan3!$Y$45)</f>
        <v>266422.5521048</v>
      </c>
      <c r="Z45" s="14">
        <f>C45*(Plan2!$Z$45*Plan3!$Z$45)</f>
        <v>-160121.8907364</v>
      </c>
      <c r="AA45" s="14">
        <f>C45*(Plan2!$AA$45*Plan3!$AA$45)</f>
        <v>0</v>
      </c>
      <c r="AB45" s="14">
        <f>C45*(Plan2!$AB$45*Plan3!$AB$45)</f>
        <v>-123911.088336</v>
      </c>
      <c r="AC45" s="14">
        <f>C45*(Plan2!$AC$45*Plan3!$AC$45)</f>
        <v>-2406210.3002724</v>
      </c>
      <c r="AD45" s="48">
        <f>C45*(Plan2!$AD$45*Plan3!$AD$45)</f>
        <v>0</v>
      </c>
      <c r="AE45" s="48">
        <f>C45*(Plan2!$AE$45*Plan3!$AE$45)</f>
        <v>0</v>
      </c>
      <c r="AF45" s="14">
        <f>C45*(Plan2!$AF$45*Plan3!$AF$45)</f>
        <v>0</v>
      </c>
      <c r="AG45" s="14">
        <f>C45*(Plan2!$AG$45*Plan3!$AG$45)</f>
        <v>0</v>
      </c>
      <c r="AH45" s="14">
        <f>C45*(Plan2!$AH$45*Plan3!$AH$45)</f>
        <v>0</v>
      </c>
    </row>
    <row r="46" spans="1:34" ht="15">
      <c r="A46" s="68" t="s">
        <v>92</v>
      </c>
      <c r="B46" s="69"/>
      <c r="C46" s="70"/>
      <c r="D46" s="16">
        <f>(SUM(D6:D45)/40000)</f>
        <v>6447.123047166429</v>
      </c>
      <c r="E46" s="16">
        <f aca="true" t="shared" si="0" ref="E46:AH46">(SUM(E6:E45)/40000)</f>
        <v>2060.863550905565</v>
      </c>
      <c r="F46" s="16">
        <f t="shared" si="0"/>
        <v>1189.6057538148605</v>
      </c>
      <c r="G46" s="16">
        <f t="shared" si="0"/>
        <v>-25114.435873692335</v>
      </c>
      <c r="H46" s="16">
        <f t="shared" si="0"/>
        <v>-1512.2262597935471</v>
      </c>
      <c r="I46" s="49">
        <f t="shared" si="0"/>
        <v>0</v>
      </c>
      <c r="J46" s="49">
        <f t="shared" si="0"/>
        <v>0</v>
      </c>
      <c r="K46" s="16">
        <f t="shared" si="0"/>
        <v>-60.374743940287374</v>
      </c>
      <c r="L46" s="16">
        <f t="shared" si="0"/>
        <v>7986.748447627683</v>
      </c>
      <c r="M46" s="16">
        <f t="shared" si="0"/>
        <v>2037.7733751685646</v>
      </c>
      <c r="N46" s="16">
        <f t="shared" si="0"/>
        <v>6957.845658191755</v>
      </c>
      <c r="O46" s="16">
        <f t="shared" si="0"/>
        <v>-97.4544908795075</v>
      </c>
      <c r="P46" s="49">
        <f t="shared" si="0"/>
        <v>0</v>
      </c>
      <c r="Q46" s="49">
        <f t="shared" si="0"/>
        <v>0</v>
      </c>
      <c r="R46" s="49">
        <f t="shared" si="0"/>
        <v>0</v>
      </c>
      <c r="S46" s="49">
        <f t="shared" si="0"/>
        <v>0</v>
      </c>
      <c r="T46" s="16">
        <f t="shared" si="0"/>
        <v>7235.779727182741</v>
      </c>
      <c r="U46" s="16">
        <f t="shared" si="0"/>
        <v>2839.534259576267</v>
      </c>
      <c r="V46" s="16">
        <f t="shared" si="0"/>
        <v>-1799.2061715426069</v>
      </c>
      <c r="W46" s="49">
        <f t="shared" si="0"/>
        <v>0</v>
      </c>
      <c r="X46" s="49">
        <f t="shared" si="0"/>
        <v>0</v>
      </c>
      <c r="Y46" s="16">
        <f t="shared" si="0"/>
        <v>-1816.9511130816747</v>
      </c>
      <c r="Z46" s="16">
        <f t="shared" si="0"/>
        <v>-3776.798245280185</v>
      </c>
      <c r="AA46" s="16">
        <f t="shared" si="0"/>
        <v>-118.43785505817753</v>
      </c>
      <c r="AB46" s="16">
        <f t="shared" si="0"/>
        <v>2132.3114151536333</v>
      </c>
      <c r="AC46" s="16">
        <f t="shared" si="0"/>
        <v>2147.2144972048777</v>
      </c>
      <c r="AD46" s="49">
        <f t="shared" si="0"/>
        <v>0</v>
      </c>
      <c r="AE46" s="49">
        <f t="shared" si="0"/>
        <v>0</v>
      </c>
      <c r="AF46" s="16">
        <f t="shared" si="0"/>
        <v>0</v>
      </c>
      <c r="AG46" s="16">
        <f t="shared" si="0"/>
        <v>0</v>
      </c>
      <c r="AH46" s="16">
        <f t="shared" si="0"/>
        <v>0</v>
      </c>
    </row>
    <row r="47" spans="1:34" ht="15">
      <c r="A47" s="2"/>
      <c r="B47" s="2"/>
      <c r="C47" s="2"/>
      <c r="D47" s="14"/>
      <c r="E47" s="14"/>
      <c r="F47" s="14"/>
      <c r="G47" s="14"/>
      <c r="H47" s="14"/>
      <c r="I47" s="14"/>
      <c r="J47" s="14"/>
      <c r="K47" s="14"/>
      <c r="L47" s="16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ht="15">
      <c r="A48" s="2"/>
      <c r="B48" s="2"/>
      <c r="C48" s="2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ht="15">
      <c r="A49" s="2"/>
      <c r="B49" s="2"/>
      <c r="C49" s="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ht="15">
      <c r="A50" s="2"/>
      <c r="B50" s="2"/>
      <c r="C50" s="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ht="15">
      <c r="A51" s="2"/>
      <c r="B51" s="2"/>
      <c r="C51" s="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ht="15">
      <c r="A52" s="2"/>
      <c r="B52" s="2"/>
      <c r="C52" s="2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ht="15">
      <c r="A53" s="2"/>
      <c r="B53" s="2"/>
      <c r="C53" s="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</sheetData>
  <sheetProtection/>
  <mergeCells count="2">
    <mergeCell ref="A1:AH1"/>
    <mergeCell ref="A46:C46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6"/>
  <sheetViews>
    <sheetView zoomScalePageLayoutView="0" workbookViewId="0" topLeftCell="A1">
      <selection activeCell="AD8" sqref="AD8"/>
    </sheetView>
  </sheetViews>
  <sheetFormatPr defaultColWidth="9.140625" defaultRowHeight="15"/>
  <cols>
    <col min="1" max="1" width="24.28125" style="0" customWidth="1"/>
    <col min="3" max="3" width="18.00390625" style="0" customWidth="1"/>
    <col min="4" max="4" width="18.57421875" style="0" customWidth="1"/>
    <col min="5" max="5" width="18.140625" style="0" customWidth="1"/>
    <col min="6" max="6" width="17.8515625" style="0" customWidth="1"/>
    <col min="7" max="8" width="17.7109375" style="0" customWidth="1"/>
    <col min="11" max="11" width="18.140625" style="0" customWidth="1"/>
    <col min="12" max="12" width="18.57421875" style="0" customWidth="1"/>
    <col min="13" max="13" width="17.00390625" style="0" customWidth="1"/>
    <col min="14" max="14" width="18.140625" style="0" customWidth="1"/>
    <col min="15" max="15" width="18.421875" style="0" customWidth="1"/>
    <col min="20" max="20" width="18.7109375" style="0" customWidth="1"/>
    <col min="21" max="21" width="18.57421875" style="0" customWidth="1"/>
    <col min="22" max="22" width="18.28125" style="0" customWidth="1"/>
    <col min="25" max="25" width="18.140625" style="0" customWidth="1"/>
    <col min="26" max="26" width="18.57421875" style="0" customWidth="1"/>
    <col min="27" max="27" width="19.28125" style="0" customWidth="1"/>
    <col min="28" max="28" width="18.57421875" style="0" customWidth="1"/>
    <col min="29" max="29" width="19.28125" style="0" customWidth="1"/>
    <col min="31" max="31" width="9.421875" style="0" customWidth="1"/>
  </cols>
  <sheetData>
    <row r="1" spans="1:34" ht="18.75">
      <c r="A1" s="71" t="s">
        <v>86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ht="15">
      <c r="A2" s="73" t="s">
        <v>87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ht="15">
      <c r="A3" s="2"/>
      <c r="B3" s="2"/>
      <c r="C3" s="2"/>
      <c r="D3" s="4" t="s">
        <v>42</v>
      </c>
      <c r="E3" s="4" t="s">
        <v>42</v>
      </c>
      <c r="F3" s="4" t="s">
        <v>42</v>
      </c>
      <c r="G3" s="4" t="s">
        <v>42</v>
      </c>
      <c r="H3" s="4" t="s">
        <v>42</v>
      </c>
      <c r="I3" s="4" t="s">
        <v>42</v>
      </c>
      <c r="J3" s="4" t="s">
        <v>42</v>
      </c>
      <c r="K3" s="4" t="s">
        <v>42</v>
      </c>
      <c r="L3" s="4" t="s">
        <v>42</v>
      </c>
      <c r="M3" s="4" t="s">
        <v>42</v>
      </c>
      <c r="N3" s="4" t="s">
        <v>42</v>
      </c>
      <c r="O3" s="4" t="s">
        <v>42</v>
      </c>
      <c r="P3" s="4" t="s">
        <v>42</v>
      </c>
      <c r="Q3" s="4" t="s">
        <v>42</v>
      </c>
      <c r="R3" s="4" t="s">
        <v>42</v>
      </c>
      <c r="S3" s="4" t="s">
        <v>42</v>
      </c>
      <c r="T3" s="4" t="s">
        <v>42</v>
      </c>
      <c r="U3" s="4" t="s">
        <v>42</v>
      </c>
      <c r="V3" s="4" t="s">
        <v>42</v>
      </c>
      <c r="W3" s="4" t="s">
        <v>42</v>
      </c>
      <c r="X3" s="4" t="s">
        <v>42</v>
      </c>
      <c r="Y3" s="4" t="s">
        <v>42</v>
      </c>
      <c r="Z3" s="4" t="s">
        <v>42</v>
      </c>
      <c r="AA3" s="4" t="s">
        <v>42</v>
      </c>
      <c r="AB3" s="4" t="s">
        <v>42</v>
      </c>
      <c r="AC3" s="4" t="s">
        <v>42</v>
      </c>
      <c r="AD3" s="4" t="s">
        <v>42</v>
      </c>
      <c r="AE3" s="4" t="s">
        <v>42</v>
      </c>
      <c r="AF3" s="4" t="s">
        <v>42</v>
      </c>
      <c r="AG3" s="4" t="s">
        <v>42</v>
      </c>
      <c r="AH3" s="4" t="s">
        <v>42</v>
      </c>
    </row>
    <row r="4" spans="1:34" ht="15">
      <c r="A4" s="4" t="s">
        <v>84</v>
      </c>
      <c r="B4" s="4" t="s">
        <v>39</v>
      </c>
      <c r="C4" s="4" t="s">
        <v>89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 t="s">
        <v>95</v>
      </c>
      <c r="J4" s="4" t="s">
        <v>96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 t="s">
        <v>95</v>
      </c>
      <c r="Q4" s="4" t="s">
        <v>96</v>
      </c>
      <c r="R4" s="4" t="s">
        <v>97</v>
      </c>
      <c r="S4" s="4" t="s">
        <v>97</v>
      </c>
      <c r="T4" s="4">
        <v>17</v>
      </c>
      <c r="U4" s="4">
        <v>18</v>
      </c>
      <c r="V4" s="4">
        <v>19</v>
      </c>
      <c r="W4" s="4" t="s">
        <v>95</v>
      </c>
      <c r="X4" s="4" t="s">
        <v>96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 t="s">
        <v>95</v>
      </c>
      <c r="AE4" s="4" t="s">
        <v>96</v>
      </c>
      <c r="AF4" s="4">
        <v>29</v>
      </c>
      <c r="AG4" s="4">
        <v>30</v>
      </c>
      <c r="AH4" s="4">
        <v>31</v>
      </c>
    </row>
    <row r="5" spans="1:34" ht="15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5" ht="15">
      <c r="A6" s="1" t="s">
        <v>44</v>
      </c>
      <c r="B6" s="10" t="s">
        <v>0</v>
      </c>
      <c r="C6" s="3">
        <v>798326900</v>
      </c>
      <c r="D6" s="41">
        <v>709642816</v>
      </c>
      <c r="E6" s="26">
        <v>483026736</v>
      </c>
      <c r="F6" s="26">
        <v>572251279</v>
      </c>
      <c r="G6" s="26">
        <v>1171001691</v>
      </c>
      <c r="H6" s="26">
        <v>1171826087</v>
      </c>
      <c r="I6" s="46"/>
      <c r="J6" s="46"/>
      <c r="K6" s="26">
        <v>665458912</v>
      </c>
      <c r="L6" s="26">
        <v>941602079</v>
      </c>
      <c r="M6" s="26">
        <v>567575864</v>
      </c>
      <c r="N6" s="26">
        <v>1184830710</v>
      </c>
      <c r="O6" s="26">
        <v>672118569</v>
      </c>
      <c r="P6" s="46"/>
      <c r="Q6" s="46"/>
      <c r="R6" s="46"/>
      <c r="S6" s="46"/>
      <c r="T6" s="26">
        <v>815575577</v>
      </c>
      <c r="U6" s="26">
        <v>893820784</v>
      </c>
      <c r="V6" s="26">
        <v>625262833</v>
      </c>
      <c r="W6" s="46"/>
      <c r="X6" s="46"/>
      <c r="Y6" s="26">
        <v>561455287</v>
      </c>
      <c r="Z6" s="26">
        <v>689163845</v>
      </c>
      <c r="AA6" s="26">
        <v>571268514</v>
      </c>
      <c r="AB6" s="26">
        <v>652708808</v>
      </c>
      <c r="AC6" s="26">
        <v>625448102</v>
      </c>
      <c r="AD6" s="46"/>
      <c r="AE6" s="46"/>
      <c r="AF6" s="13"/>
      <c r="AG6" s="13"/>
      <c r="AH6" s="13"/>
      <c r="AI6" s="12"/>
    </row>
    <row r="7" spans="1:35" ht="15">
      <c r="A7" s="1" t="s">
        <v>45</v>
      </c>
      <c r="B7" s="10" t="s">
        <v>1</v>
      </c>
      <c r="C7" s="3">
        <v>202053439</v>
      </c>
      <c r="D7" s="41">
        <v>116227238</v>
      </c>
      <c r="E7" s="26">
        <v>192295845</v>
      </c>
      <c r="F7" s="26">
        <v>175279784</v>
      </c>
      <c r="G7" s="26">
        <v>183127433</v>
      </c>
      <c r="H7" s="26">
        <v>176881376</v>
      </c>
      <c r="I7" s="46"/>
      <c r="J7" s="46"/>
      <c r="K7" s="26">
        <v>113149458</v>
      </c>
      <c r="L7" s="26">
        <v>134555218</v>
      </c>
      <c r="M7" s="26">
        <v>107591152</v>
      </c>
      <c r="N7" s="26">
        <v>153689216</v>
      </c>
      <c r="O7" s="26">
        <v>140959846</v>
      </c>
      <c r="P7" s="46"/>
      <c r="Q7" s="46"/>
      <c r="R7" s="46"/>
      <c r="S7" s="46"/>
      <c r="T7" s="26">
        <v>101219242</v>
      </c>
      <c r="U7" s="26">
        <v>88782723</v>
      </c>
      <c r="V7" s="26">
        <v>115455214</v>
      </c>
      <c r="W7" s="46"/>
      <c r="X7" s="46"/>
      <c r="Y7" s="26">
        <v>93722193</v>
      </c>
      <c r="Z7" s="26">
        <v>109151946</v>
      </c>
      <c r="AA7" s="26">
        <v>95998129</v>
      </c>
      <c r="AB7" s="26">
        <v>176795110</v>
      </c>
      <c r="AC7" s="26">
        <v>195059648</v>
      </c>
      <c r="AD7" s="46"/>
      <c r="AE7" s="46"/>
      <c r="AF7" s="13"/>
      <c r="AG7" s="13"/>
      <c r="AH7" s="13"/>
      <c r="AI7" s="12"/>
    </row>
    <row r="8" spans="1:35" ht="15">
      <c r="A8" s="1" t="s">
        <v>77</v>
      </c>
      <c r="B8" s="10" t="s">
        <v>2</v>
      </c>
      <c r="C8" s="3">
        <v>137938963</v>
      </c>
      <c r="D8" s="41">
        <v>113948608</v>
      </c>
      <c r="E8" s="26">
        <v>84666428</v>
      </c>
      <c r="F8" s="26">
        <v>117291315</v>
      </c>
      <c r="G8" s="26">
        <v>123373972</v>
      </c>
      <c r="H8" s="26">
        <v>157960886</v>
      </c>
      <c r="I8" s="46"/>
      <c r="J8" s="46"/>
      <c r="K8" s="26">
        <v>87497791</v>
      </c>
      <c r="L8" s="26">
        <v>122577377</v>
      </c>
      <c r="M8" s="26">
        <v>165654817</v>
      </c>
      <c r="N8" s="26">
        <v>191518028</v>
      </c>
      <c r="O8" s="26">
        <v>126065316</v>
      </c>
      <c r="P8" s="46"/>
      <c r="Q8" s="46"/>
      <c r="R8" s="46"/>
      <c r="S8" s="46"/>
      <c r="T8" s="26">
        <v>104768401</v>
      </c>
      <c r="U8" s="26">
        <v>103874735</v>
      </c>
      <c r="V8" s="26">
        <v>73241120</v>
      </c>
      <c r="W8" s="46"/>
      <c r="X8" s="46"/>
      <c r="Y8" s="26">
        <v>116951929</v>
      </c>
      <c r="Z8" s="26">
        <v>129327220</v>
      </c>
      <c r="AA8" s="26">
        <v>97257340</v>
      </c>
      <c r="AB8" s="26">
        <v>137401932</v>
      </c>
      <c r="AC8" s="26">
        <v>273051790</v>
      </c>
      <c r="AD8" s="46"/>
      <c r="AE8" s="46"/>
      <c r="AF8" s="13"/>
      <c r="AG8" s="13"/>
      <c r="AH8" s="13"/>
      <c r="AI8" s="12"/>
    </row>
    <row r="9" spans="1:35" ht="15">
      <c r="A9" s="1" t="s">
        <v>46</v>
      </c>
      <c r="B9" s="10" t="s">
        <v>3</v>
      </c>
      <c r="C9" s="3">
        <v>173260958</v>
      </c>
      <c r="D9" s="41">
        <v>101515696</v>
      </c>
      <c r="E9" s="26">
        <v>123566495</v>
      </c>
      <c r="F9" s="26">
        <v>95124607</v>
      </c>
      <c r="G9" s="26">
        <v>98698679</v>
      </c>
      <c r="H9" s="26">
        <v>140538907</v>
      </c>
      <c r="I9" s="46"/>
      <c r="J9" s="46"/>
      <c r="K9" s="26">
        <v>106198194</v>
      </c>
      <c r="L9" s="26">
        <v>138775695</v>
      </c>
      <c r="M9" s="26">
        <v>128104738</v>
      </c>
      <c r="N9" s="26">
        <v>163308794</v>
      </c>
      <c r="O9" s="26">
        <v>168691853</v>
      </c>
      <c r="P9" s="46"/>
      <c r="Q9" s="46"/>
      <c r="R9" s="46"/>
      <c r="S9" s="46"/>
      <c r="T9" s="26">
        <v>197100623</v>
      </c>
      <c r="U9" s="26">
        <v>121757489</v>
      </c>
      <c r="V9" s="26">
        <v>107635642</v>
      </c>
      <c r="W9" s="46"/>
      <c r="X9" s="46"/>
      <c r="Y9" s="26">
        <v>119125404</v>
      </c>
      <c r="Z9" s="26">
        <v>88565379</v>
      </c>
      <c r="AA9" s="26">
        <v>83322336</v>
      </c>
      <c r="AB9" s="26">
        <v>181615056</v>
      </c>
      <c r="AC9" s="26">
        <v>198712571</v>
      </c>
      <c r="AD9" s="46"/>
      <c r="AE9" s="46"/>
      <c r="AF9" s="13"/>
      <c r="AG9" s="13"/>
      <c r="AH9" s="13"/>
      <c r="AI9" s="12"/>
    </row>
    <row r="10" spans="1:35" ht="15">
      <c r="A10" s="1" t="s">
        <v>47</v>
      </c>
      <c r="B10" s="10" t="s">
        <v>43</v>
      </c>
      <c r="C10" s="3">
        <v>37802214</v>
      </c>
      <c r="D10" s="41">
        <v>56478732</v>
      </c>
      <c r="E10" s="26">
        <v>54737390</v>
      </c>
      <c r="F10" s="26">
        <v>90108624</v>
      </c>
      <c r="G10" s="26">
        <v>52987043</v>
      </c>
      <c r="H10" s="26">
        <v>49387360</v>
      </c>
      <c r="I10" s="46"/>
      <c r="J10" s="46"/>
      <c r="K10" s="26">
        <v>30624132</v>
      </c>
      <c r="L10" s="26">
        <v>53158657</v>
      </c>
      <c r="M10" s="26">
        <v>33816434</v>
      </c>
      <c r="N10" s="26">
        <v>27017887</v>
      </c>
      <c r="O10" s="26">
        <v>29680255</v>
      </c>
      <c r="P10" s="46"/>
      <c r="Q10" s="46"/>
      <c r="R10" s="46"/>
      <c r="S10" s="46"/>
      <c r="T10" s="26">
        <v>22950487</v>
      </c>
      <c r="U10" s="26">
        <v>36549092</v>
      </c>
      <c r="V10" s="26">
        <v>35343431</v>
      </c>
      <c r="W10" s="46"/>
      <c r="X10" s="46"/>
      <c r="Y10" s="26">
        <v>49016983</v>
      </c>
      <c r="Z10" s="26">
        <v>41104838</v>
      </c>
      <c r="AA10" s="26">
        <v>33028761</v>
      </c>
      <c r="AB10" s="26">
        <v>48916731</v>
      </c>
      <c r="AC10" s="26">
        <v>68724292</v>
      </c>
      <c r="AD10" s="46"/>
      <c r="AE10" s="46"/>
      <c r="AF10" s="13"/>
      <c r="AG10" s="13"/>
      <c r="AH10" s="13"/>
      <c r="AI10" s="12"/>
    </row>
    <row r="11" spans="1:35" ht="15">
      <c r="A11" s="1" t="s">
        <v>48</v>
      </c>
      <c r="B11" s="10" t="s">
        <v>4</v>
      </c>
      <c r="C11" s="3">
        <v>32939799</v>
      </c>
      <c r="D11" s="41">
        <v>33745624</v>
      </c>
      <c r="E11" s="26">
        <v>35722086</v>
      </c>
      <c r="F11" s="26">
        <v>56664546</v>
      </c>
      <c r="G11" s="26">
        <v>42939203</v>
      </c>
      <c r="H11" s="26">
        <v>54420702</v>
      </c>
      <c r="I11" s="46"/>
      <c r="J11" s="46"/>
      <c r="K11" s="26">
        <v>34982807</v>
      </c>
      <c r="L11" s="26">
        <v>48360133</v>
      </c>
      <c r="M11" s="26">
        <v>72440444</v>
      </c>
      <c r="N11" s="26">
        <v>40746255</v>
      </c>
      <c r="O11" s="26">
        <v>29714905</v>
      </c>
      <c r="P11" s="46"/>
      <c r="Q11" s="46"/>
      <c r="R11" s="46"/>
      <c r="S11" s="46"/>
      <c r="T11" s="26">
        <v>22879336</v>
      </c>
      <c r="U11" s="26">
        <v>24003252</v>
      </c>
      <c r="V11" s="26">
        <v>27909359</v>
      </c>
      <c r="W11" s="46"/>
      <c r="X11" s="46"/>
      <c r="Y11" s="26">
        <v>40435713</v>
      </c>
      <c r="Z11" s="26">
        <v>26101955</v>
      </c>
      <c r="AA11" s="26">
        <v>16348058</v>
      </c>
      <c r="AB11" s="26">
        <v>44016810</v>
      </c>
      <c r="AC11" s="26">
        <v>44343064</v>
      </c>
      <c r="AD11" s="46"/>
      <c r="AE11" s="46"/>
      <c r="AF11" s="13"/>
      <c r="AG11" s="13"/>
      <c r="AH11" s="13"/>
      <c r="AI11" s="12"/>
    </row>
    <row r="12" spans="1:35" ht="15">
      <c r="A12" s="1" t="s">
        <v>49</v>
      </c>
      <c r="B12" s="10" t="s">
        <v>5</v>
      </c>
      <c r="C12" s="3">
        <v>32926606</v>
      </c>
      <c r="D12" s="41">
        <v>15419907</v>
      </c>
      <c r="E12" s="26">
        <v>29342784</v>
      </c>
      <c r="F12" s="26">
        <v>40310637</v>
      </c>
      <c r="G12" s="26">
        <v>29364376</v>
      </c>
      <c r="H12" s="26">
        <v>37674809</v>
      </c>
      <c r="I12" s="46"/>
      <c r="J12" s="46"/>
      <c r="K12" s="26">
        <v>30427223</v>
      </c>
      <c r="L12" s="26">
        <v>14550433</v>
      </c>
      <c r="M12" s="26">
        <v>14436885</v>
      </c>
      <c r="N12" s="26">
        <v>26855709</v>
      </c>
      <c r="O12" s="26">
        <v>18641699</v>
      </c>
      <c r="P12" s="46"/>
      <c r="Q12" s="46"/>
      <c r="R12" s="46"/>
      <c r="S12" s="46"/>
      <c r="T12" s="26">
        <v>22788473</v>
      </c>
      <c r="U12" s="26">
        <v>13150727</v>
      </c>
      <c r="V12" s="26">
        <v>10091543</v>
      </c>
      <c r="W12" s="46"/>
      <c r="X12" s="46"/>
      <c r="Y12" s="26">
        <v>19648124</v>
      </c>
      <c r="Z12" s="26">
        <v>13656835</v>
      </c>
      <c r="AA12" s="26">
        <v>11265775</v>
      </c>
      <c r="AB12" s="26">
        <v>15153631</v>
      </c>
      <c r="AC12" s="26">
        <v>12141910</v>
      </c>
      <c r="AD12" s="46"/>
      <c r="AE12" s="46"/>
      <c r="AF12" s="13"/>
      <c r="AG12" s="13"/>
      <c r="AH12" s="13"/>
      <c r="AI12" s="12"/>
    </row>
    <row r="13" spans="1:35" ht="15">
      <c r="A13" s="1" t="s">
        <v>85</v>
      </c>
      <c r="B13" s="10" t="s">
        <v>6</v>
      </c>
      <c r="C13" s="3">
        <v>60964899</v>
      </c>
      <c r="D13" s="41">
        <v>59600872</v>
      </c>
      <c r="E13" s="26">
        <v>34133174</v>
      </c>
      <c r="F13" s="26">
        <v>42861567</v>
      </c>
      <c r="G13" s="26">
        <v>43258316</v>
      </c>
      <c r="H13" s="26">
        <v>45813792</v>
      </c>
      <c r="I13" s="46"/>
      <c r="J13" s="46"/>
      <c r="K13" s="26">
        <v>64886800</v>
      </c>
      <c r="L13" s="26">
        <v>73856536</v>
      </c>
      <c r="M13" s="26">
        <v>43388335</v>
      </c>
      <c r="N13" s="26">
        <v>48971933</v>
      </c>
      <c r="O13" s="26">
        <v>26968171</v>
      </c>
      <c r="P13" s="46"/>
      <c r="Q13" s="46"/>
      <c r="R13" s="46"/>
      <c r="S13" s="46"/>
      <c r="T13" s="26">
        <v>49037720</v>
      </c>
      <c r="U13" s="26">
        <v>45776071</v>
      </c>
      <c r="V13" s="26">
        <v>32128650</v>
      </c>
      <c r="W13" s="46"/>
      <c r="X13" s="46"/>
      <c r="Y13" s="26">
        <v>43468390</v>
      </c>
      <c r="Z13" s="26">
        <v>39062836</v>
      </c>
      <c r="AA13" s="26">
        <v>35150046</v>
      </c>
      <c r="AB13" s="26">
        <v>28254904</v>
      </c>
      <c r="AC13" s="26">
        <v>36990819</v>
      </c>
      <c r="AD13" s="46"/>
      <c r="AE13" s="46"/>
      <c r="AF13" s="13"/>
      <c r="AG13" s="13"/>
      <c r="AH13" s="13"/>
      <c r="AI13" s="12"/>
    </row>
    <row r="14" spans="1:35" ht="15">
      <c r="A14" s="1" t="s">
        <v>78</v>
      </c>
      <c r="B14" s="10" t="s">
        <v>7</v>
      </c>
      <c r="C14" s="3">
        <v>566070004</v>
      </c>
      <c r="D14" s="41">
        <v>543143936</v>
      </c>
      <c r="E14" s="26">
        <v>531776228</v>
      </c>
      <c r="F14" s="26">
        <v>554735148</v>
      </c>
      <c r="G14" s="26">
        <v>815437925</v>
      </c>
      <c r="H14" s="26">
        <v>938494404</v>
      </c>
      <c r="I14" s="46"/>
      <c r="J14" s="46"/>
      <c r="K14" s="26">
        <v>609008112</v>
      </c>
      <c r="L14" s="26">
        <v>592119413</v>
      </c>
      <c r="M14" s="26">
        <v>713807679</v>
      </c>
      <c r="N14" s="26">
        <v>814879415</v>
      </c>
      <c r="O14" s="26">
        <v>646205072</v>
      </c>
      <c r="P14" s="46"/>
      <c r="Q14" s="46"/>
      <c r="R14" s="46"/>
      <c r="S14" s="46"/>
      <c r="T14" s="26">
        <v>574282320</v>
      </c>
      <c r="U14" s="26">
        <v>593657462</v>
      </c>
      <c r="V14" s="26">
        <v>413677962</v>
      </c>
      <c r="W14" s="46"/>
      <c r="X14" s="46"/>
      <c r="Y14" s="26">
        <v>690714015</v>
      </c>
      <c r="Z14" s="26">
        <v>583528293</v>
      </c>
      <c r="AA14" s="26">
        <v>466819613</v>
      </c>
      <c r="AB14" s="26">
        <v>634926387</v>
      </c>
      <c r="AC14" s="26">
        <v>619830388</v>
      </c>
      <c r="AD14" s="46"/>
      <c r="AE14" s="46"/>
      <c r="AF14" s="13"/>
      <c r="AG14" s="13"/>
      <c r="AH14" s="13"/>
      <c r="AI14" s="12"/>
    </row>
    <row r="15" spans="1:35" ht="15">
      <c r="A15" s="1" t="s">
        <v>79</v>
      </c>
      <c r="B15" s="10" t="s">
        <v>8</v>
      </c>
      <c r="C15" s="3">
        <v>298035251</v>
      </c>
      <c r="D15" s="41">
        <v>341508096</v>
      </c>
      <c r="E15" s="26">
        <v>257260026</v>
      </c>
      <c r="F15" s="26">
        <v>630424520</v>
      </c>
      <c r="G15" s="26">
        <v>492428194</v>
      </c>
      <c r="H15" s="26">
        <v>553016248</v>
      </c>
      <c r="I15" s="46"/>
      <c r="J15" s="46"/>
      <c r="K15" s="26">
        <v>324939136</v>
      </c>
      <c r="L15" s="26">
        <v>438040989</v>
      </c>
      <c r="M15" s="26">
        <v>291569656</v>
      </c>
      <c r="N15" s="26">
        <v>296584796</v>
      </c>
      <c r="O15" s="26">
        <v>182920056</v>
      </c>
      <c r="P15" s="46"/>
      <c r="Q15" s="46"/>
      <c r="R15" s="46"/>
      <c r="S15" s="46"/>
      <c r="T15" s="26">
        <v>194476876</v>
      </c>
      <c r="U15" s="26">
        <v>204268758</v>
      </c>
      <c r="V15" s="26">
        <v>193125377</v>
      </c>
      <c r="W15" s="46"/>
      <c r="X15" s="46"/>
      <c r="Y15" s="26">
        <v>262141992</v>
      </c>
      <c r="Z15" s="26">
        <v>410776284</v>
      </c>
      <c r="AA15" s="26">
        <v>223395757</v>
      </c>
      <c r="AB15" s="26">
        <v>376734313</v>
      </c>
      <c r="AC15" s="26">
        <v>247182773</v>
      </c>
      <c r="AD15" s="46"/>
      <c r="AE15" s="46"/>
      <c r="AF15" s="13"/>
      <c r="AG15" s="13"/>
      <c r="AH15" s="13"/>
      <c r="AI15" s="12"/>
    </row>
    <row r="16" spans="1:35" ht="15">
      <c r="A16" s="1" t="s">
        <v>51</v>
      </c>
      <c r="B16" s="10" t="s">
        <v>9</v>
      </c>
      <c r="C16" s="3">
        <v>2564320</v>
      </c>
      <c r="D16" s="41">
        <v>5149368</v>
      </c>
      <c r="E16" s="26">
        <v>3774951</v>
      </c>
      <c r="F16" s="26">
        <v>6780199</v>
      </c>
      <c r="G16" s="26">
        <v>9423358</v>
      </c>
      <c r="H16" s="26">
        <v>23715511</v>
      </c>
      <c r="I16" s="46"/>
      <c r="J16" s="46"/>
      <c r="K16" s="26">
        <v>4862424</v>
      </c>
      <c r="L16" s="26">
        <v>5635774</v>
      </c>
      <c r="M16" s="26">
        <v>5441020</v>
      </c>
      <c r="N16" s="26">
        <v>2207353</v>
      </c>
      <c r="O16" s="26">
        <v>5165289</v>
      </c>
      <c r="P16" s="46"/>
      <c r="Q16" s="46"/>
      <c r="R16" s="46"/>
      <c r="S16" s="46"/>
      <c r="T16" s="26">
        <v>2329797</v>
      </c>
      <c r="U16" s="26">
        <v>6107598</v>
      </c>
      <c r="V16" s="26">
        <v>7202670</v>
      </c>
      <c r="W16" s="46"/>
      <c r="X16" s="46"/>
      <c r="Y16" s="26">
        <v>2964434</v>
      </c>
      <c r="Z16" s="26">
        <v>3310009</v>
      </c>
      <c r="AA16" s="26">
        <v>13762577</v>
      </c>
      <c r="AB16" s="26">
        <v>1231705</v>
      </c>
      <c r="AC16" s="26">
        <v>4513434</v>
      </c>
      <c r="AD16" s="46"/>
      <c r="AE16" s="46"/>
      <c r="AF16" s="13"/>
      <c r="AG16" s="13"/>
      <c r="AH16" s="13"/>
      <c r="AI16" s="12"/>
    </row>
    <row r="17" spans="1:35" ht="15">
      <c r="A17" s="1" t="s">
        <v>52</v>
      </c>
      <c r="B17" s="10" t="s">
        <v>10</v>
      </c>
      <c r="C17" s="3">
        <v>28721291</v>
      </c>
      <c r="D17" s="41">
        <v>13850688</v>
      </c>
      <c r="E17" s="26">
        <v>18900766</v>
      </c>
      <c r="F17" s="26">
        <v>33873895</v>
      </c>
      <c r="G17" s="26">
        <v>29411597</v>
      </c>
      <c r="H17" s="26">
        <v>21053652</v>
      </c>
      <c r="I17" s="46"/>
      <c r="J17" s="46"/>
      <c r="K17" s="26">
        <v>22110264</v>
      </c>
      <c r="L17" s="26">
        <v>19790592</v>
      </c>
      <c r="M17" s="26">
        <v>22190812</v>
      </c>
      <c r="N17" s="26">
        <v>6643249</v>
      </c>
      <c r="O17" s="26">
        <v>18258842</v>
      </c>
      <c r="P17" s="46"/>
      <c r="Q17" s="46"/>
      <c r="R17" s="46"/>
      <c r="S17" s="46"/>
      <c r="T17" s="26">
        <v>15935558</v>
      </c>
      <c r="U17" s="26">
        <v>23378464</v>
      </c>
      <c r="V17" s="26">
        <v>17115317</v>
      </c>
      <c r="W17" s="46"/>
      <c r="X17" s="46"/>
      <c r="Y17" s="26">
        <v>57316763</v>
      </c>
      <c r="Z17" s="26">
        <v>27903087</v>
      </c>
      <c r="AA17" s="26">
        <v>36178201</v>
      </c>
      <c r="AB17" s="26">
        <v>17833850</v>
      </c>
      <c r="AC17" s="26">
        <v>18169156</v>
      </c>
      <c r="AD17" s="46"/>
      <c r="AE17" s="46"/>
      <c r="AF17" s="13"/>
      <c r="AG17" s="13"/>
      <c r="AH17" s="13"/>
      <c r="AI17" s="12"/>
    </row>
    <row r="18" spans="1:35" ht="15">
      <c r="A18" s="1" t="s">
        <v>80</v>
      </c>
      <c r="B18" s="10" t="s">
        <v>11</v>
      </c>
      <c r="C18" s="3">
        <v>66874073</v>
      </c>
      <c r="D18" s="41">
        <v>51818528</v>
      </c>
      <c r="E18" s="26">
        <v>46828423</v>
      </c>
      <c r="F18" s="26">
        <v>36740944</v>
      </c>
      <c r="G18" s="26">
        <v>45213793</v>
      </c>
      <c r="H18" s="26">
        <v>64567982</v>
      </c>
      <c r="I18" s="46"/>
      <c r="J18" s="46"/>
      <c r="K18" s="26">
        <v>37120997</v>
      </c>
      <c r="L18" s="26">
        <v>41576209</v>
      </c>
      <c r="M18" s="26">
        <v>29203796</v>
      </c>
      <c r="N18" s="26">
        <v>29970986</v>
      </c>
      <c r="O18" s="26">
        <v>39064335</v>
      </c>
      <c r="P18" s="46"/>
      <c r="Q18" s="46"/>
      <c r="R18" s="46"/>
      <c r="S18" s="46"/>
      <c r="T18" s="26">
        <v>41627451</v>
      </c>
      <c r="U18" s="26">
        <v>31670297</v>
      </c>
      <c r="V18" s="26">
        <v>47717615</v>
      </c>
      <c r="W18" s="46"/>
      <c r="X18" s="46"/>
      <c r="Y18" s="26">
        <v>33438268</v>
      </c>
      <c r="Z18" s="26">
        <v>35179061</v>
      </c>
      <c r="AA18" s="26">
        <v>32928055</v>
      </c>
      <c r="AB18" s="26">
        <v>49678774</v>
      </c>
      <c r="AC18" s="26">
        <v>57820039</v>
      </c>
      <c r="AD18" s="46"/>
      <c r="AE18" s="46"/>
      <c r="AF18" s="13"/>
      <c r="AG18" s="13"/>
      <c r="AH18" s="13"/>
      <c r="AI18" s="12"/>
    </row>
    <row r="19" spans="1:35" ht="15">
      <c r="A19" s="1" t="s">
        <v>81</v>
      </c>
      <c r="B19" s="10" t="s">
        <v>12</v>
      </c>
      <c r="C19" s="3">
        <v>109094727</v>
      </c>
      <c r="D19" s="41">
        <v>41740344</v>
      </c>
      <c r="E19" s="26">
        <v>25245206</v>
      </c>
      <c r="F19" s="26">
        <v>21561020</v>
      </c>
      <c r="G19" s="26">
        <v>45993678</v>
      </c>
      <c r="H19" s="26">
        <v>38909236</v>
      </c>
      <c r="I19" s="46"/>
      <c r="J19" s="46"/>
      <c r="K19" s="26">
        <v>47617172</v>
      </c>
      <c r="L19" s="26">
        <v>24482890</v>
      </c>
      <c r="M19" s="26">
        <v>29177993</v>
      </c>
      <c r="N19" s="26">
        <v>32910885</v>
      </c>
      <c r="O19" s="26">
        <v>22087781</v>
      </c>
      <c r="P19" s="46"/>
      <c r="Q19" s="46"/>
      <c r="R19" s="46"/>
      <c r="S19" s="46"/>
      <c r="T19" s="26">
        <v>27615338</v>
      </c>
      <c r="U19" s="26">
        <v>20470790</v>
      </c>
      <c r="V19" s="26">
        <v>20201777</v>
      </c>
      <c r="W19" s="46"/>
      <c r="X19" s="46"/>
      <c r="Y19" s="26">
        <v>21708763</v>
      </c>
      <c r="Z19" s="26">
        <v>18626410</v>
      </c>
      <c r="AA19" s="26">
        <v>16696280</v>
      </c>
      <c r="AB19" s="26">
        <v>22416348</v>
      </c>
      <c r="AC19" s="26">
        <v>13525833</v>
      </c>
      <c r="AD19" s="46"/>
      <c r="AE19" s="46"/>
      <c r="AF19" s="13"/>
      <c r="AG19" s="13"/>
      <c r="AH19" s="13"/>
      <c r="AI19" s="12"/>
    </row>
    <row r="20" spans="1:35" ht="15">
      <c r="A20" s="1" t="s">
        <v>53</v>
      </c>
      <c r="B20" s="10" t="s">
        <v>13</v>
      </c>
      <c r="C20" s="3">
        <v>45887611</v>
      </c>
      <c r="D20" s="41">
        <v>58323392</v>
      </c>
      <c r="E20" s="26">
        <v>48597683</v>
      </c>
      <c r="F20" s="26">
        <v>70006592</v>
      </c>
      <c r="G20" s="26">
        <v>97115248</v>
      </c>
      <c r="H20" s="26">
        <v>128389499</v>
      </c>
      <c r="I20" s="46"/>
      <c r="J20" s="46"/>
      <c r="K20" s="26">
        <v>63065668</v>
      </c>
      <c r="L20" s="26">
        <v>73035894</v>
      </c>
      <c r="M20" s="26">
        <v>61575069</v>
      </c>
      <c r="N20" s="26">
        <v>68598156</v>
      </c>
      <c r="O20" s="26">
        <v>61058006</v>
      </c>
      <c r="P20" s="46"/>
      <c r="Q20" s="46"/>
      <c r="R20" s="46"/>
      <c r="S20" s="46"/>
      <c r="T20" s="26">
        <v>62891337</v>
      </c>
      <c r="U20" s="26">
        <v>61319318</v>
      </c>
      <c r="V20" s="26">
        <v>65751728</v>
      </c>
      <c r="W20" s="46"/>
      <c r="X20" s="46"/>
      <c r="Y20" s="26">
        <v>49263770</v>
      </c>
      <c r="Z20" s="26">
        <v>47221603</v>
      </c>
      <c r="AA20" s="26">
        <v>32953529</v>
      </c>
      <c r="AB20" s="26">
        <v>79512289</v>
      </c>
      <c r="AC20" s="26">
        <v>80814026</v>
      </c>
      <c r="AD20" s="46"/>
      <c r="AE20" s="46"/>
      <c r="AF20" s="13"/>
      <c r="AG20" s="13"/>
      <c r="AH20" s="13"/>
      <c r="AI20" s="12"/>
    </row>
    <row r="21" spans="1:35" ht="15">
      <c r="A21" s="1" t="s">
        <v>54</v>
      </c>
      <c r="B21" s="10" t="s">
        <v>14</v>
      </c>
      <c r="C21" s="3">
        <v>27054794</v>
      </c>
      <c r="D21" s="41">
        <v>26166536</v>
      </c>
      <c r="E21" s="26">
        <v>29522805</v>
      </c>
      <c r="F21" s="26">
        <v>20082470</v>
      </c>
      <c r="G21" s="26">
        <v>46836946</v>
      </c>
      <c r="H21" s="26">
        <v>71432106</v>
      </c>
      <c r="I21" s="46"/>
      <c r="J21" s="46"/>
      <c r="K21" s="26">
        <v>49848232</v>
      </c>
      <c r="L21" s="26">
        <v>95318747</v>
      </c>
      <c r="M21" s="26">
        <v>88736593</v>
      </c>
      <c r="N21" s="26">
        <v>78482140</v>
      </c>
      <c r="O21" s="26">
        <v>25046674</v>
      </c>
      <c r="P21" s="46"/>
      <c r="Q21" s="46"/>
      <c r="R21" s="46"/>
      <c r="S21" s="46"/>
      <c r="T21" s="26">
        <v>40514021</v>
      </c>
      <c r="U21" s="26">
        <v>33458996</v>
      </c>
      <c r="V21" s="26">
        <v>46439599</v>
      </c>
      <c r="W21" s="46"/>
      <c r="X21" s="46"/>
      <c r="Y21" s="26">
        <v>24791507</v>
      </c>
      <c r="Z21" s="26">
        <v>18248320</v>
      </c>
      <c r="AA21" s="26">
        <v>20586277</v>
      </c>
      <c r="AB21" s="26">
        <v>27643152</v>
      </c>
      <c r="AC21" s="26">
        <v>29332689</v>
      </c>
      <c r="AD21" s="46"/>
      <c r="AE21" s="46"/>
      <c r="AF21" s="13"/>
      <c r="AG21" s="13"/>
      <c r="AH21" s="13"/>
      <c r="AI21" s="12"/>
    </row>
    <row r="22" spans="1:35" ht="15">
      <c r="A22" s="1" t="s">
        <v>55</v>
      </c>
      <c r="B22" s="10" t="s">
        <v>15</v>
      </c>
      <c r="C22" s="3">
        <v>35131147</v>
      </c>
      <c r="D22" s="41">
        <v>32059748</v>
      </c>
      <c r="E22" s="26">
        <v>33439473</v>
      </c>
      <c r="F22" s="26">
        <v>50529539</v>
      </c>
      <c r="G22" s="26">
        <v>50444375</v>
      </c>
      <c r="H22" s="26">
        <v>71960349</v>
      </c>
      <c r="I22" s="46"/>
      <c r="J22" s="46"/>
      <c r="K22" s="26">
        <v>57313103</v>
      </c>
      <c r="L22" s="26">
        <v>53704607</v>
      </c>
      <c r="M22" s="26">
        <v>29388856</v>
      </c>
      <c r="N22" s="26">
        <v>42703017</v>
      </c>
      <c r="O22" s="26">
        <v>22629401</v>
      </c>
      <c r="P22" s="46"/>
      <c r="Q22" s="46"/>
      <c r="R22" s="46"/>
      <c r="S22" s="46"/>
      <c r="T22" s="26">
        <v>39868316</v>
      </c>
      <c r="U22" s="26">
        <v>29169246</v>
      </c>
      <c r="V22" s="26">
        <v>25312490</v>
      </c>
      <c r="W22" s="46"/>
      <c r="X22" s="46"/>
      <c r="Y22" s="26">
        <v>49365626</v>
      </c>
      <c r="Z22" s="26">
        <v>31533717</v>
      </c>
      <c r="AA22" s="26">
        <v>15800920</v>
      </c>
      <c r="AB22" s="26">
        <v>23081857</v>
      </c>
      <c r="AC22" s="26">
        <v>19788484</v>
      </c>
      <c r="AD22" s="46"/>
      <c r="AE22" s="46"/>
      <c r="AF22" s="13"/>
      <c r="AG22" s="13"/>
      <c r="AH22" s="13"/>
      <c r="AI22" s="12"/>
    </row>
    <row r="23" spans="1:35" ht="15">
      <c r="A23" s="1" t="s">
        <v>56</v>
      </c>
      <c r="B23" s="10" t="s">
        <v>16</v>
      </c>
      <c r="C23" s="3">
        <v>40530889</v>
      </c>
      <c r="D23" s="41">
        <v>21455012</v>
      </c>
      <c r="E23" s="26">
        <v>32740208</v>
      </c>
      <c r="F23" s="26">
        <v>60895135</v>
      </c>
      <c r="G23" s="26">
        <v>30553733</v>
      </c>
      <c r="H23" s="26">
        <v>56397688</v>
      </c>
      <c r="I23" s="46"/>
      <c r="J23" s="46"/>
      <c r="K23" s="26">
        <v>50037964</v>
      </c>
      <c r="L23" s="26">
        <v>56260909</v>
      </c>
      <c r="M23" s="26">
        <v>25241953</v>
      </c>
      <c r="N23" s="26">
        <v>48670152</v>
      </c>
      <c r="O23" s="26">
        <v>32733784</v>
      </c>
      <c r="P23" s="46"/>
      <c r="Q23" s="46"/>
      <c r="R23" s="46"/>
      <c r="S23" s="46"/>
      <c r="T23" s="26">
        <v>29366844</v>
      </c>
      <c r="U23" s="26">
        <v>27247310</v>
      </c>
      <c r="V23" s="26">
        <v>28438425</v>
      </c>
      <c r="W23" s="46"/>
      <c r="X23" s="46"/>
      <c r="Y23" s="26">
        <v>52041642</v>
      </c>
      <c r="Z23" s="26">
        <v>40713597</v>
      </c>
      <c r="AA23" s="26">
        <v>29276245</v>
      </c>
      <c r="AB23" s="26">
        <v>31233182</v>
      </c>
      <c r="AC23" s="26">
        <v>17626683</v>
      </c>
      <c r="AD23" s="46"/>
      <c r="AE23" s="46"/>
      <c r="AF23" s="13"/>
      <c r="AG23" s="13"/>
      <c r="AH23" s="13"/>
      <c r="AI23" s="12"/>
    </row>
    <row r="24" spans="1:35" ht="15">
      <c r="A24" s="1" t="s">
        <v>57</v>
      </c>
      <c r="B24" s="10" t="s">
        <v>17</v>
      </c>
      <c r="C24" s="3">
        <v>28309115</v>
      </c>
      <c r="D24" s="41">
        <v>29725498</v>
      </c>
      <c r="E24" s="26">
        <v>20907041</v>
      </c>
      <c r="F24" s="26">
        <v>27706099</v>
      </c>
      <c r="G24" s="26">
        <v>30919314</v>
      </c>
      <c r="H24" s="26">
        <v>10563591</v>
      </c>
      <c r="I24" s="46"/>
      <c r="J24" s="46"/>
      <c r="K24" s="26">
        <v>5789012</v>
      </c>
      <c r="L24" s="26">
        <v>24456644</v>
      </c>
      <c r="M24" s="26">
        <v>8713306</v>
      </c>
      <c r="N24" s="26">
        <v>3378695</v>
      </c>
      <c r="O24" s="26">
        <v>13835099</v>
      </c>
      <c r="P24" s="46"/>
      <c r="Q24" s="46"/>
      <c r="R24" s="46"/>
      <c r="S24" s="46"/>
      <c r="T24" s="26">
        <v>17273209</v>
      </c>
      <c r="U24" s="26">
        <v>15230929</v>
      </c>
      <c r="V24" s="26">
        <v>19997303</v>
      </c>
      <c r="W24" s="46"/>
      <c r="X24" s="46"/>
      <c r="Y24" s="26">
        <v>16413528</v>
      </c>
      <c r="Z24" s="26">
        <v>7419218</v>
      </c>
      <c r="AA24" s="26">
        <v>6795762</v>
      </c>
      <c r="AB24" s="26">
        <v>13093195</v>
      </c>
      <c r="AC24" s="26">
        <v>26100963</v>
      </c>
      <c r="AD24" s="46"/>
      <c r="AE24" s="46"/>
      <c r="AF24" s="13"/>
      <c r="AG24" s="13"/>
      <c r="AH24" s="13"/>
      <c r="AI24" s="12"/>
    </row>
    <row r="25" spans="1:35" ht="15">
      <c r="A25" s="1" t="s">
        <v>83</v>
      </c>
      <c r="B25" s="10" t="s">
        <v>18</v>
      </c>
      <c r="C25" s="3">
        <v>26234654</v>
      </c>
      <c r="D25" s="41">
        <v>16459628</v>
      </c>
      <c r="E25" s="26">
        <v>20561270</v>
      </c>
      <c r="F25" s="26">
        <v>25653526</v>
      </c>
      <c r="G25" s="26">
        <v>29056751</v>
      </c>
      <c r="H25" s="26">
        <v>35510485</v>
      </c>
      <c r="I25" s="46"/>
      <c r="J25" s="46"/>
      <c r="K25" s="26">
        <v>42075445</v>
      </c>
      <c r="L25" s="26">
        <v>30632236</v>
      </c>
      <c r="M25" s="26">
        <v>22111179</v>
      </c>
      <c r="N25" s="26">
        <v>23698375</v>
      </c>
      <c r="O25" s="26">
        <v>27733688</v>
      </c>
      <c r="P25" s="46"/>
      <c r="Q25" s="46"/>
      <c r="R25" s="46"/>
      <c r="S25" s="46"/>
      <c r="T25" s="26">
        <v>27146841</v>
      </c>
      <c r="U25" s="26">
        <v>23427647</v>
      </c>
      <c r="V25" s="26">
        <v>38717850</v>
      </c>
      <c r="W25" s="46"/>
      <c r="X25" s="46"/>
      <c r="Y25" s="26">
        <v>32799523</v>
      </c>
      <c r="Z25" s="26">
        <v>28821682</v>
      </c>
      <c r="AA25" s="26">
        <v>26477131</v>
      </c>
      <c r="AB25" s="26">
        <v>16419398</v>
      </c>
      <c r="AC25" s="26">
        <v>13844326</v>
      </c>
      <c r="AD25" s="46"/>
      <c r="AE25" s="46"/>
      <c r="AF25" s="13"/>
      <c r="AG25" s="13"/>
      <c r="AH25" s="13"/>
      <c r="AI25" s="12"/>
    </row>
    <row r="26" spans="1:35" ht="15">
      <c r="A26" s="1" t="s">
        <v>58</v>
      </c>
      <c r="B26" s="10" t="s">
        <v>19</v>
      </c>
      <c r="C26" s="3">
        <v>52504456</v>
      </c>
      <c r="D26" s="41">
        <v>22561128</v>
      </c>
      <c r="E26" s="26">
        <v>38637235</v>
      </c>
      <c r="F26" s="26">
        <v>92606532</v>
      </c>
      <c r="G26" s="26">
        <v>35311326</v>
      </c>
      <c r="H26" s="26">
        <v>49987947</v>
      </c>
      <c r="I26" s="46"/>
      <c r="J26" s="46"/>
      <c r="K26" s="26">
        <v>29919795</v>
      </c>
      <c r="L26" s="26">
        <v>43079659</v>
      </c>
      <c r="M26" s="26">
        <v>27361203</v>
      </c>
      <c r="N26" s="26">
        <v>29579960</v>
      </c>
      <c r="O26" s="26">
        <v>38712868</v>
      </c>
      <c r="P26" s="46"/>
      <c r="Q26" s="46"/>
      <c r="R26" s="46"/>
      <c r="S26" s="46"/>
      <c r="T26" s="26">
        <v>33251042</v>
      </c>
      <c r="U26" s="26">
        <v>22207198</v>
      </c>
      <c r="V26" s="26">
        <v>29367509</v>
      </c>
      <c r="W26" s="46"/>
      <c r="X26" s="46"/>
      <c r="Y26" s="26">
        <v>38486313</v>
      </c>
      <c r="Z26" s="26">
        <v>155635682</v>
      </c>
      <c r="AA26" s="26">
        <v>49324358</v>
      </c>
      <c r="AB26" s="26">
        <v>71398851</v>
      </c>
      <c r="AC26" s="26">
        <v>20499531</v>
      </c>
      <c r="AD26" s="46"/>
      <c r="AE26" s="46"/>
      <c r="AF26" s="13"/>
      <c r="AG26" s="13"/>
      <c r="AH26" s="13"/>
      <c r="AI26" s="12"/>
    </row>
    <row r="27" spans="1:35" ht="15">
      <c r="A27" s="1" t="s">
        <v>59</v>
      </c>
      <c r="B27" s="10" t="s">
        <v>20</v>
      </c>
      <c r="C27" s="3">
        <v>35776621</v>
      </c>
      <c r="D27" s="41">
        <v>24469372</v>
      </c>
      <c r="E27" s="26">
        <v>25804833</v>
      </c>
      <c r="F27" s="26">
        <v>18706792</v>
      </c>
      <c r="G27" s="26">
        <v>15616037</v>
      </c>
      <c r="H27" s="26">
        <v>23686153</v>
      </c>
      <c r="I27" s="46"/>
      <c r="J27" s="46"/>
      <c r="K27" s="26">
        <v>20490748</v>
      </c>
      <c r="L27" s="26">
        <v>40711325</v>
      </c>
      <c r="M27" s="26">
        <v>42045520</v>
      </c>
      <c r="N27" s="26">
        <v>31094655</v>
      </c>
      <c r="O27" s="26">
        <v>21869332</v>
      </c>
      <c r="P27" s="46"/>
      <c r="Q27" s="46"/>
      <c r="R27" s="46"/>
      <c r="S27" s="46"/>
      <c r="T27" s="26">
        <v>21806772</v>
      </c>
      <c r="U27" s="26">
        <v>18586934</v>
      </c>
      <c r="V27" s="26">
        <v>18108943</v>
      </c>
      <c r="W27" s="46"/>
      <c r="X27" s="46"/>
      <c r="Y27" s="26">
        <v>24516968</v>
      </c>
      <c r="Z27" s="26">
        <v>26350532</v>
      </c>
      <c r="AA27" s="26">
        <v>69740234</v>
      </c>
      <c r="AB27" s="26">
        <v>20446297</v>
      </c>
      <c r="AC27" s="26">
        <v>16936395</v>
      </c>
      <c r="AD27" s="46"/>
      <c r="AE27" s="46"/>
      <c r="AF27" s="13"/>
      <c r="AG27" s="13"/>
      <c r="AH27" s="13"/>
      <c r="AI27" s="12"/>
    </row>
    <row r="28" spans="1:35" ht="15">
      <c r="A28" s="1" t="s">
        <v>60</v>
      </c>
      <c r="B28" s="10" t="s">
        <v>21</v>
      </c>
      <c r="C28" s="3">
        <v>39529314</v>
      </c>
      <c r="D28" s="41">
        <v>47452052</v>
      </c>
      <c r="E28" s="26">
        <v>49839415</v>
      </c>
      <c r="F28" s="26">
        <v>30420748</v>
      </c>
      <c r="G28" s="26">
        <v>59798625</v>
      </c>
      <c r="H28" s="26">
        <v>74740381</v>
      </c>
      <c r="I28" s="46"/>
      <c r="J28" s="46"/>
      <c r="K28" s="26">
        <v>52319442</v>
      </c>
      <c r="L28" s="26">
        <v>64861344</v>
      </c>
      <c r="M28" s="26">
        <v>47245810</v>
      </c>
      <c r="N28" s="26">
        <v>38410562</v>
      </c>
      <c r="O28" s="26">
        <v>55153519</v>
      </c>
      <c r="P28" s="46"/>
      <c r="Q28" s="46"/>
      <c r="R28" s="46"/>
      <c r="S28" s="46"/>
      <c r="T28" s="26">
        <v>84261303</v>
      </c>
      <c r="U28" s="26">
        <v>77332917</v>
      </c>
      <c r="V28" s="26">
        <v>35978620</v>
      </c>
      <c r="W28" s="46"/>
      <c r="X28" s="46"/>
      <c r="Y28" s="26">
        <v>48709024</v>
      </c>
      <c r="Z28" s="26">
        <v>44793843</v>
      </c>
      <c r="AA28" s="26">
        <v>55591664</v>
      </c>
      <c r="AB28" s="26">
        <v>43983843</v>
      </c>
      <c r="AC28" s="26">
        <v>33616954</v>
      </c>
      <c r="AD28" s="46"/>
      <c r="AE28" s="46"/>
      <c r="AF28" s="13"/>
      <c r="AG28" s="13"/>
      <c r="AH28" s="13"/>
      <c r="AI28" s="12"/>
    </row>
    <row r="29" spans="1:35" ht="15">
      <c r="A29" s="1" t="s">
        <v>61</v>
      </c>
      <c r="B29" s="10" t="s">
        <v>22</v>
      </c>
      <c r="C29" s="3">
        <v>26635372</v>
      </c>
      <c r="D29" s="41">
        <v>21351480</v>
      </c>
      <c r="E29" s="26">
        <v>55756611</v>
      </c>
      <c r="F29" s="26">
        <v>26702176</v>
      </c>
      <c r="G29" s="26">
        <v>26386168</v>
      </c>
      <c r="H29" s="26">
        <v>26294637</v>
      </c>
      <c r="I29" s="46"/>
      <c r="J29" s="46"/>
      <c r="K29" s="26">
        <v>17254431</v>
      </c>
      <c r="L29" s="26">
        <v>38686633</v>
      </c>
      <c r="M29" s="26">
        <v>22767298</v>
      </c>
      <c r="N29" s="26">
        <v>25256381</v>
      </c>
      <c r="O29" s="26">
        <v>23423060</v>
      </c>
      <c r="P29" s="46"/>
      <c r="Q29" s="46"/>
      <c r="R29" s="46"/>
      <c r="S29" s="46"/>
      <c r="T29" s="26">
        <v>21710889</v>
      </c>
      <c r="U29" s="26">
        <v>33129164</v>
      </c>
      <c r="V29" s="26">
        <v>20868657</v>
      </c>
      <c r="W29" s="46"/>
      <c r="X29" s="46"/>
      <c r="Y29" s="26">
        <v>32007442</v>
      </c>
      <c r="Z29" s="26">
        <v>29276440</v>
      </c>
      <c r="AA29" s="26">
        <v>46487902</v>
      </c>
      <c r="AB29" s="26">
        <v>21292404</v>
      </c>
      <c r="AC29" s="26">
        <v>22047634</v>
      </c>
      <c r="AD29" s="46"/>
      <c r="AE29" s="46"/>
      <c r="AF29" s="13"/>
      <c r="AG29" s="13"/>
      <c r="AH29" s="13"/>
      <c r="AI29" s="12"/>
    </row>
    <row r="30" spans="1:35" ht="15">
      <c r="A30" s="1" t="s">
        <v>62</v>
      </c>
      <c r="B30" s="10" t="s">
        <v>23</v>
      </c>
      <c r="C30" s="3">
        <v>2847439</v>
      </c>
      <c r="D30" s="41">
        <v>8641892</v>
      </c>
      <c r="E30" s="26">
        <v>2882763</v>
      </c>
      <c r="F30" s="26">
        <v>2439991</v>
      </c>
      <c r="G30" s="26">
        <v>22411115</v>
      </c>
      <c r="H30" s="26">
        <v>5164300</v>
      </c>
      <c r="I30" s="46"/>
      <c r="J30" s="46"/>
      <c r="K30" s="26">
        <v>1892799</v>
      </c>
      <c r="L30" s="26">
        <v>1783842</v>
      </c>
      <c r="M30" s="26">
        <v>2404488</v>
      </c>
      <c r="N30" s="26">
        <v>2352634</v>
      </c>
      <c r="O30" s="26">
        <v>1017983</v>
      </c>
      <c r="P30" s="46"/>
      <c r="Q30" s="46"/>
      <c r="R30" s="46"/>
      <c r="S30" s="46"/>
      <c r="T30" s="26">
        <v>1700188</v>
      </c>
      <c r="U30" s="26">
        <v>2951829</v>
      </c>
      <c r="V30" s="26">
        <v>912834</v>
      </c>
      <c r="W30" s="46"/>
      <c r="X30" s="46"/>
      <c r="Y30" s="26">
        <v>5385110</v>
      </c>
      <c r="Z30" s="26">
        <v>16813820</v>
      </c>
      <c r="AA30" s="26">
        <v>11760245</v>
      </c>
      <c r="AB30" s="26">
        <v>4747982</v>
      </c>
      <c r="AC30" s="26">
        <v>194913425</v>
      </c>
      <c r="AD30" s="46"/>
      <c r="AE30" s="46"/>
      <c r="AF30" s="13"/>
      <c r="AG30" s="13"/>
      <c r="AH30" s="13"/>
      <c r="AI30" s="12"/>
    </row>
    <row r="31" spans="1:35" ht="15">
      <c r="A31" s="1" t="s">
        <v>63</v>
      </c>
      <c r="B31" s="10" t="s">
        <v>24</v>
      </c>
      <c r="C31" s="3">
        <v>26501050</v>
      </c>
      <c r="D31" s="41">
        <v>16249735</v>
      </c>
      <c r="E31" s="26">
        <v>52789988</v>
      </c>
      <c r="F31" s="26">
        <v>21652343</v>
      </c>
      <c r="G31" s="26">
        <v>18913979</v>
      </c>
      <c r="H31" s="26">
        <v>35212481</v>
      </c>
      <c r="I31" s="46"/>
      <c r="J31" s="46"/>
      <c r="K31" s="26">
        <v>27765974</v>
      </c>
      <c r="L31" s="26">
        <v>42514029</v>
      </c>
      <c r="M31" s="26">
        <v>16442858</v>
      </c>
      <c r="N31" s="26">
        <v>46161405</v>
      </c>
      <c r="O31" s="26">
        <v>21985985</v>
      </c>
      <c r="P31" s="46"/>
      <c r="Q31" s="46"/>
      <c r="R31" s="46"/>
      <c r="S31" s="46"/>
      <c r="T31" s="26">
        <v>19013265</v>
      </c>
      <c r="U31" s="26">
        <v>15882329</v>
      </c>
      <c r="V31" s="26">
        <v>14912520</v>
      </c>
      <c r="W31" s="46"/>
      <c r="X31" s="46"/>
      <c r="Y31" s="26">
        <v>23553877</v>
      </c>
      <c r="Z31" s="26">
        <v>51936800</v>
      </c>
      <c r="AA31" s="26">
        <v>59851961</v>
      </c>
      <c r="AB31" s="26">
        <v>33450680</v>
      </c>
      <c r="AC31" s="26">
        <v>26152138</v>
      </c>
      <c r="AD31" s="46"/>
      <c r="AE31" s="46"/>
      <c r="AF31" s="13"/>
      <c r="AG31" s="13"/>
      <c r="AH31" s="13"/>
      <c r="AI31" s="12"/>
    </row>
    <row r="32" spans="1:35" ht="15">
      <c r="A32" s="1" t="s">
        <v>64</v>
      </c>
      <c r="B32" s="10" t="s">
        <v>25</v>
      </c>
      <c r="C32" s="3">
        <v>35338370</v>
      </c>
      <c r="D32" s="41">
        <v>18078444</v>
      </c>
      <c r="E32" s="26">
        <v>35881315</v>
      </c>
      <c r="F32" s="26">
        <v>28333915</v>
      </c>
      <c r="G32" s="26">
        <v>48729485</v>
      </c>
      <c r="H32" s="26">
        <v>36226148</v>
      </c>
      <c r="I32" s="46"/>
      <c r="J32" s="46"/>
      <c r="K32" s="26">
        <v>33776852</v>
      </c>
      <c r="L32" s="26">
        <v>29664997</v>
      </c>
      <c r="M32" s="26">
        <v>28701907</v>
      </c>
      <c r="N32" s="26">
        <v>18232630</v>
      </c>
      <c r="O32" s="26">
        <v>17091504</v>
      </c>
      <c r="P32" s="46"/>
      <c r="Q32" s="46"/>
      <c r="R32" s="46"/>
      <c r="S32" s="46"/>
      <c r="T32" s="26">
        <v>34007344</v>
      </c>
      <c r="U32" s="26">
        <v>15462894</v>
      </c>
      <c r="V32" s="26">
        <v>14313227</v>
      </c>
      <c r="W32" s="46"/>
      <c r="X32" s="46"/>
      <c r="Y32" s="26">
        <v>21039687</v>
      </c>
      <c r="Z32" s="26">
        <v>45648252</v>
      </c>
      <c r="AA32" s="26">
        <v>21652569</v>
      </c>
      <c r="AB32" s="26">
        <v>22511244</v>
      </c>
      <c r="AC32" s="26">
        <v>21035961</v>
      </c>
      <c r="AD32" s="46"/>
      <c r="AE32" s="46"/>
      <c r="AF32" s="13"/>
      <c r="AG32" s="13"/>
      <c r="AH32" s="13"/>
      <c r="AI32" s="12"/>
    </row>
    <row r="33" spans="1:35" ht="15">
      <c r="A33" s="1" t="s">
        <v>65</v>
      </c>
      <c r="B33" s="10" t="s">
        <v>26</v>
      </c>
      <c r="C33" s="3">
        <v>5298353</v>
      </c>
      <c r="D33" s="41">
        <v>3459772</v>
      </c>
      <c r="E33" s="26">
        <v>3842728</v>
      </c>
      <c r="F33" s="26">
        <v>3185402</v>
      </c>
      <c r="G33" s="26">
        <v>5322011</v>
      </c>
      <c r="H33" s="26">
        <v>3966636</v>
      </c>
      <c r="I33" s="46"/>
      <c r="J33" s="46"/>
      <c r="K33" s="26">
        <v>5737076</v>
      </c>
      <c r="L33" s="26">
        <v>3706370</v>
      </c>
      <c r="M33" s="26">
        <v>3433674</v>
      </c>
      <c r="N33" s="26">
        <v>2542116</v>
      </c>
      <c r="O33" s="26">
        <v>1929367</v>
      </c>
      <c r="P33" s="46"/>
      <c r="Q33" s="46"/>
      <c r="R33" s="46"/>
      <c r="S33" s="46"/>
      <c r="T33" s="26">
        <v>3800384</v>
      </c>
      <c r="U33" s="26">
        <v>2134816</v>
      </c>
      <c r="V33" s="26">
        <v>6331415</v>
      </c>
      <c r="W33" s="46"/>
      <c r="X33" s="46"/>
      <c r="Y33" s="26">
        <v>4890223</v>
      </c>
      <c r="Z33" s="26">
        <v>4244460</v>
      </c>
      <c r="AA33" s="26">
        <v>4807618</v>
      </c>
      <c r="AB33" s="26">
        <v>3325671</v>
      </c>
      <c r="AC33" s="26">
        <v>4361659</v>
      </c>
      <c r="AD33" s="46"/>
      <c r="AE33" s="46"/>
      <c r="AF33" s="13"/>
      <c r="AG33" s="13"/>
      <c r="AH33" s="13"/>
      <c r="AI33" s="12"/>
    </row>
    <row r="34" spans="1:35" ht="15">
      <c r="A34" s="1" t="s">
        <v>66</v>
      </c>
      <c r="B34" s="10" t="s">
        <v>27</v>
      </c>
      <c r="C34" s="3">
        <v>212834413</v>
      </c>
      <c r="D34" s="41">
        <v>164539968</v>
      </c>
      <c r="E34" s="26">
        <v>171018125</v>
      </c>
      <c r="F34" s="26">
        <v>131958455</v>
      </c>
      <c r="G34" s="26">
        <v>193783557</v>
      </c>
      <c r="H34" s="26">
        <v>315058185</v>
      </c>
      <c r="I34" s="46"/>
      <c r="J34" s="46"/>
      <c r="K34" s="26">
        <v>186970055</v>
      </c>
      <c r="L34" s="26">
        <v>324282521</v>
      </c>
      <c r="M34" s="26">
        <v>176052958</v>
      </c>
      <c r="N34" s="26">
        <v>164568566</v>
      </c>
      <c r="O34" s="26">
        <v>142333199</v>
      </c>
      <c r="P34" s="46"/>
      <c r="Q34" s="46"/>
      <c r="R34" s="46"/>
      <c r="S34" s="46"/>
      <c r="T34" s="26">
        <v>162024105</v>
      </c>
      <c r="U34" s="26">
        <v>196902603</v>
      </c>
      <c r="V34" s="26">
        <v>114411660</v>
      </c>
      <c r="W34" s="46"/>
      <c r="X34" s="46"/>
      <c r="Y34" s="26">
        <v>131152034</v>
      </c>
      <c r="Z34" s="26">
        <v>119985307</v>
      </c>
      <c r="AA34" s="26">
        <v>141155801</v>
      </c>
      <c r="AB34" s="26">
        <v>132165637</v>
      </c>
      <c r="AC34" s="26">
        <v>243195924</v>
      </c>
      <c r="AD34" s="46"/>
      <c r="AE34" s="46"/>
      <c r="AF34" s="13"/>
      <c r="AG34" s="13"/>
      <c r="AH34" s="13"/>
      <c r="AI34" s="12"/>
    </row>
    <row r="35" spans="1:35" ht="15">
      <c r="A35" s="1" t="s">
        <v>67</v>
      </c>
      <c r="B35" s="10" t="s">
        <v>28</v>
      </c>
      <c r="C35" s="3">
        <v>2996523</v>
      </c>
      <c r="D35" s="41">
        <v>2752359</v>
      </c>
      <c r="E35" s="26">
        <v>2463673</v>
      </c>
      <c r="F35" s="26">
        <v>1480383</v>
      </c>
      <c r="G35" s="26">
        <v>3539562</v>
      </c>
      <c r="H35" s="26">
        <v>2315968</v>
      </c>
      <c r="I35" s="46"/>
      <c r="J35" s="46"/>
      <c r="K35" s="26">
        <v>1701272</v>
      </c>
      <c r="L35" s="26">
        <v>2068025</v>
      </c>
      <c r="M35" s="26">
        <v>2986545</v>
      </c>
      <c r="N35" s="26">
        <v>2961643</v>
      </c>
      <c r="O35" s="26">
        <v>989084</v>
      </c>
      <c r="P35" s="46"/>
      <c r="Q35" s="46"/>
      <c r="R35" s="46"/>
      <c r="S35" s="46"/>
      <c r="T35" s="26">
        <v>3342597</v>
      </c>
      <c r="U35" s="26">
        <v>542275</v>
      </c>
      <c r="V35" s="26">
        <v>894297</v>
      </c>
      <c r="W35" s="46"/>
      <c r="X35" s="46"/>
      <c r="Y35" s="26">
        <v>3740143</v>
      </c>
      <c r="Z35" s="26">
        <v>4271933</v>
      </c>
      <c r="AA35" s="26">
        <v>3438345</v>
      </c>
      <c r="AB35" s="26">
        <v>186582162</v>
      </c>
      <c r="AC35" s="26">
        <v>2793114</v>
      </c>
      <c r="AD35" s="46"/>
      <c r="AE35" s="46"/>
      <c r="AF35" s="13"/>
      <c r="AG35" s="13"/>
      <c r="AH35" s="13"/>
      <c r="AI35" s="12"/>
    </row>
    <row r="36" spans="1:35" ht="15">
      <c r="A36" s="1" t="s">
        <v>68</v>
      </c>
      <c r="B36" s="10" t="s">
        <v>29</v>
      </c>
      <c r="C36" s="3">
        <v>99211579</v>
      </c>
      <c r="D36" s="41">
        <v>232289344</v>
      </c>
      <c r="E36" s="26">
        <v>161325563</v>
      </c>
      <c r="F36" s="26">
        <v>79816787</v>
      </c>
      <c r="G36" s="26">
        <v>85642039</v>
      </c>
      <c r="H36" s="26">
        <v>183411523</v>
      </c>
      <c r="I36" s="46"/>
      <c r="J36" s="46"/>
      <c r="K36" s="26">
        <v>97012508</v>
      </c>
      <c r="L36" s="26">
        <v>154109840</v>
      </c>
      <c r="M36" s="26">
        <v>100763660</v>
      </c>
      <c r="N36" s="26">
        <v>118165045</v>
      </c>
      <c r="O36" s="26">
        <v>89767554</v>
      </c>
      <c r="P36" s="46"/>
      <c r="Q36" s="46"/>
      <c r="R36" s="46"/>
      <c r="S36" s="46"/>
      <c r="T36" s="26">
        <v>75749118</v>
      </c>
      <c r="U36" s="26">
        <v>88527573</v>
      </c>
      <c r="V36" s="26">
        <v>155069932</v>
      </c>
      <c r="W36" s="46"/>
      <c r="X36" s="46"/>
      <c r="Y36" s="26">
        <v>105583684</v>
      </c>
      <c r="Z36" s="26">
        <v>122571697</v>
      </c>
      <c r="AA36" s="26">
        <v>122951880</v>
      </c>
      <c r="AB36" s="26">
        <v>152355175</v>
      </c>
      <c r="AC36" s="26">
        <v>90259748</v>
      </c>
      <c r="AD36" s="46"/>
      <c r="AE36" s="46"/>
      <c r="AF36" s="13"/>
      <c r="AG36" s="13"/>
      <c r="AH36" s="13"/>
      <c r="AI36" s="12"/>
    </row>
    <row r="37" spans="1:35" ht="15">
      <c r="A37" s="1" t="s">
        <v>69</v>
      </c>
      <c r="B37" s="10" t="s">
        <v>30</v>
      </c>
      <c r="C37" s="3">
        <v>47248607</v>
      </c>
      <c r="D37" s="41">
        <v>53914792</v>
      </c>
      <c r="E37" s="26">
        <v>107988155</v>
      </c>
      <c r="F37" s="26">
        <v>28292612</v>
      </c>
      <c r="G37" s="26">
        <v>134831947</v>
      </c>
      <c r="H37" s="26">
        <v>75579332</v>
      </c>
      <c r="I37" s="46"/>
      <c r="J37" s="46"/>
      <c r="K37" s="26">
        <v>41267945</v>
      </c>
      <c r="L37" s="26">
        <v>47160505</v>
      </c>
      <c r="M37" s="26">
        <v>14777596</v>
      </c>
      <c r="N37" s="26">
        <v>33275944</v>
      </c>
      <c r="O37" s="26">
        <v>53993663</v>
      </c>
      <c r="P37" s="46"/>
      <c r="Q37" s="46"/>
      <c r="R37" s="46"/>
      <c r="S37" s="46"/>
      <c r="T37" s="26">
        <v>14380699</v>
      </c>
      <c r="U37" s="26">
        <v>23901508</v>
      </c>
      <c r="V37" s="26">
        <v>10627624</v>
      </c>
      <c r="W37" s="46"/>
      <c r="X37" s="46"/>
      <c r="Y37" s="26">
        <v>13294428</v>
      </c>
      <c r="Z37" s="26">
        <v>30765531</v>
      </c>
      <c r="AA37" s="26">
        <v>21997620</v>
      </c>
      <c r="AB37" s="26">
        <v>34431959</v>
      </c>
      <c r="AC37" s="26">
        <v>65083541</v>
      </c>
      <c r="AD37" s="46"/>
      <c r="AE37" s="46"/>
      <c r="AF37" s="13"/>
      <c r="AG37" s="13"/>
      <c r="AH37" s="13"/>
      <c r="AI37" s="12"/>
    </row>
    <row r="38" spans="1:35" ht="15">
      <c r="A38" s="1" t="s">
        <v>70</v>
      </c>
      <c r="B38" s="10" t="s">
        <v>31</v>
      </c>
      <c r="C38" s="3">
        <v>45506057</v>
      </c>
      <c r="D38" s="41">
        <v>32552108</v>
      </c>
      <c r="E38" s="26">
        <v>56177736</v>
      </c>
      <c r="F38" s="26">
        <v>42873136</v>
      </c>
      <c r="G38" s="26">
        <v>51380507</v>
      </c>
      <c r="H38" s="26">
        <v>63939705</v>
      </c>
      <c r="I38" s="46"/>
      <c r="J38" s="46"/>
      <c r="K38" s="26">
        <v>31805619</v>
      </c>
      <c r="L38" s="26">
        <v>41646632</v>
      </c>
      <c r="M38" s="26">
        <v>23018707</v>
      </c>
      <c r="N38" s="26">
        <v>46511295</v>
      </c>
      <c r="O38" s="26">
        <v>18466129</v>
      </c>
      <c r="P38" s="46"/>
      <c r="Q38" s="46"/>
      <c r="R38" s="46"/>
      <c r="S38" s="46"/>
      <c r="T38" s="26">
        <v>25293058</v>
      </c>
      <c r="U38" s="26">
        <v>28596064</v>
      </c>
      <c r="V38" s="26">
        <v>42442151</v>
      </c>
      <c r="W38" s="46"/>
      <c r="X38" s="46"/>
      <c r="Y38" s="26">
        <v>50477107</v>
      </c>
      <c r="Z38" s="26">
        <v>70422300</v>
      </c>
      <c r="AA38" s="26">
        <v>37888508</v>
      </c>
      <c r="AB38" s="26">
        <v>30598611</v>
      </c>
      <c r="AC38" s="26">
        <v>46919599</v>
      </c>
      <c r="AD38" s="46"/>
      <c r="AE38" s="46"/>
      <c r="AF38" s="13"/>
      <c r="AG38" s="13"/>
      <c r="AH38" s="13"/>
      <c r="AI38" s="12"/>
    </row>
    <row r="39" spans="1:35" ht="15">
      <c r="A39" s="1" t="s">
        <v>71</v>
      </c>
      <c r="B39" s="10" t="s">
        <v>32</v>
      </c>
      <c r="C39" s="3">
        <v>52641156</v>
      </c>
      <c r="D39" s="41">
        <v>46734748</v>
      </c>
      <c r="E39" s="26">
        <v>61766719</v>
      </c>
      <c r="F39" s="26">
        <v>69880338</v>
      </c>
      <c r="G39" s="26">
        <v>49654316</v>
      </c>
      <c r="H39" s="26">
        <v>79137051</v>
      </c>
      <c r="I39" s="46"/>
      <c r="J39" s="46"/>
      <c r="K39" s="26">
        <v>37067920</v>
      </c>
      <c r="L39" s="26">
        <v>68267895</v>
      </c>
      <c r="M39" s="26">
        <v>37532096</v>
      </c>
      <c r="N39" s="26">
        <v>34084109</v>
      </c>
      <c r="O39" s="26">
        <v>17563038</v>
      </c>
      <c r="P39" s="46"/>
      <c r="Q39" s="46"/>
      <c r="R39" s="46"/>
      <c r="S39" s="46"/>
      <c r="T39" s="26">
        <v>52379625</v>
      </c>
      <c r="U39" s="26">
        <v>34887782</v>
      </c>
      <c r="V39" s="26">
        <v>29127641</v>
      </c>
      <c r="W39" s="46"/>
      <c r="X39" s="46"/>
      <c r="Y39" s="26">
        <v>31036269</v>
      </c>
      <c r="Z39" s="26">
        <v>34240147</v>
      </c>
      <c r="AA39" s="26">
        <v>23168635</v>
      </c>
      <c r="AB39" s="26">
        <v>28909139</v>
      </c>
      <c r="AC39" s="26">
        <v>53483568</v>
      </c>
      <c r="AD39" s="46"/>
      <c r="AE39" s="46"/>
      <c r="AF39" s="13"/>
      <c r="AG39" s="13"/>
      <c r="AH39" s="13"/>
      <c r="AI39" s="12"/>
    </row>
    <row r="40" spans="1:35" ht="15">
      <c r="A40" s="1" t="s">
        <v>72</v>
      </c>
      <c r="B40" s="10" t="s">
        <v>33</v>
      </c>
      <c r="C40" s="3">
        <v>24020876</v>
      </c>
      <c r="D40" s="41">
        <v>12243832</v>
      </c>
      <c r="E40" s="26">
        <v>20551793</v>
      </c>
      <c r="F40" s="26">
        <v>17775780</v>
      </c>
      <c r="G40" s="26">
        <v>17472263</v>
      </c>
      <c r="H40" s="26">
        <v>21468750</v>
      </c>
      <c r="I40" s="46"/>
      <c r="J40" s="46"/>
      <c r="K40" s="26">
        <v>30668691</v>
      </c>
      <c r="L40" s="26">
        <v>34380334</v>
      </c>
      <c r="M40" s="26">
        <v>21415608</v>
      </c>
      <c r="N40" s="26">
        <v>12865650</v>
      </c>
      <c r="O40" s="26">
        <v>11105020</v>
      </c>
      <c r="P40" s="46"/>
      <c r="Q40" s="46"/>
      <c r="R40" s="46"/>
      <c r="S40" s="46"/>
      <c r="T40" s="26">
        <v>26185899</v>
      </c>
      <c r="U40" s="26">
        <v>14180635</v>
      </c>
      <c r="V40" s="26">
        <v>10842649</v>
      </c>
      <c r="W40" s="46"/>
      <c r="X40" s="46"/>
      <c r="Y40" s="26">
        <v>15948943</v>
      </c>
      <c r="Z40" s="26">
        <v>11676779</v>
      </c>
      <c r="AA40" s="26">
        <v>12626630</v>
      </c>
      <c r="AB40" s="26">
        <v>8875498</v>
      </c>
      <c r="AC40" s="26">
        <v>41921445</v>
      </c>
      <c r="AD40" s="46"/>
      <c r="AE40" s="46"/>
      <c r="AF40" s="13"/>
      <c r="AG40" s="13"/>
      <c r="AH40" s="13"/>
      <c r="AI40" s="12"/>
    </row>
    <row r="41" spans="1:35" ht="15">
      <c r="A41" s="1" t="s">
        <v>82</v>
      </c>
      <c r="B41" s="10" t="s">
        <v>34</v>
      </c>
      <c r="C41" s="3">
        <v>62947619</v>
      </c>
      <c r="D41" s="41">
        <v>54449544</v>
      </c>
      <c r="E41" s="26">
        <v>56006639</v>
      </c>
      <c r="F41" s="26">
        <v>55411779</v>
      </c>
      <c r="G41" s="26">
        <v>53677006</v>
      </c>
      <c r="H41" s="26">
        <v>69896401</v>
      </c>
      <c r="I41" s="46"/>
      <c r="J41" s="46"/>
      <c r="K41" s="26">
        <v>42664777</v>
      </c>
      <c r="L41" s="26">
        <v>76399886</v>
      </c>
      <c r="M41" s="26">
        <v>45047485</v>
      </c>
      <c r="N41" s="26">
        <v>58157453</v>
      </c>
      <c r="O41" s="26">
        <v>28472616</v>
      </c>
      <c r="P41" s="46"/>
      <c r="Q41" s="46"/>
      <c r="R41" s="46"/>
      <c r="S41" s="46"/>
      <c r="T41" s="26">
        <v>51933128</v>
      </c>
      <c r="U41" s="26">
        <v>36689055</v>
      </c>
      <c r="V41" s="26">
        <v>30610865</v>
      </c>
      <c r="W41" s="46"/>
      <c r="X41" s="46"/>
      <c r="Y41" s="26">
        <v>40513469</v>
      </c>
      <c r="Z41" s="26">
        <v>22004365</v>
      </c>
      <c r="AA41" s="26">
        <v>27079373</v>
      </c>
      <c r="AB41" s="26">
        <v>36356418</v>
      </c>
      <c r="AC41" s="26">
        <v>46909376</v>
      </c>
      <c r="AD41" s="46"/>
      <c r="AE41" s="46"/>
      <c r="AF41" s="13"/>
      <c r="AG41" s="13"/>
      <c r="AH41" s="13"/>
      <c r="AI41" s="12"/>
    </row>
    <row r="42" spans="1:35" ht="15">
      <c r="A42" s="1" t="s">
        <v>73</v>
      </c>
      <c r="B42" s="10" t="s">
        <v>35</v>
      </c>
      <c r="C42" s="3">
        <v>19411516</v>
      </c>
      <c r="D42" s="41">
        <v>15947600</v>
      </c>
      <c r="E42" s="26">
        <v>14959713</v>
      </c>
      <c r="F42" s="26">
        <v>19877667</v>
      </c>
      <c r="G42" s="26">
        <v>31596414</v>
      </c>
      <c r="H42" s="26">
        <v>31914798</v>
      </c>
      <c r="I42" s="46"/>
      <c r="J42" s="46"/>
      <c r="K42" s="26">
        <v>28076744</v>
      </c>
      <c r="L42" s="26">
        <v>32164483</v>
      </c>
      <c r="M42" s="26">
        <v>14131889</v>
      </c>
      <c r="N42" s="26">
        <v>16979571</v>
      </c>
      <c r="O42" s="26">
        <v>20915446</v>
      </c>
      <c r="P42" s="46"/>
      <c r="Q42" s="46"/>
      <c r="R42" s="46"/>
      <c r="S42" s="46"/>
      <c r="T42" s="26">
        <v>33119274</v>
      </c>
      <c r="U42" s="26">
        <v>19050300</v>
      </c>
      <c r="V42" s="26">
        <v>13440417</v>
      </c>
      <c r="W42" s="46"/>
      <c r="X42" s="46"/>
      <c r="Y42" s="26">
        <v>15921359</v>
      </c>
      <c r="Z42" s="26">
        <v>28206450</v>
      </c>
      <c r="AA42" s="26">
        <v>14482228</v>
      </c>
      <c r="AB42" s="26">
        <v>16815247</v>
      </c>
      <c r="AC42" s="26">
        <v>12740620</v>
      </c>
      <c r="AD42" s="46"/>
      <c r="AE42" s="46"/>
      <c r="AF42" s="13"/>
      <c r="AG42" s="13"/>
      <c r="AH42" s="13"/>
      <c r="AI42" s="12"/>
    </row>
    <row r="43" spans="1:35" ht="15">
      <c r="A43" s="1" t="s">
        <v>74</v>
      </c>
      <c r="B43" s="10" t="s">
        <v>36</v>
      </c>
      <c r="C43" s="3">
        <v>10487731</v>
      </c>
      <c r="D43" s="41">
        <v>13506091</v>
      </c>
      <c r="E43" s="26">
        <v>10677105</v>
      </c>
      <c r="F43" s="26">
        <v>5391841</v>
      </c>
      <c r="G43" s="26">
        <v>8919317</v>
      </c>
      <c r="H43" s="26">
        <v>10003815</v>
      </c>
      <c r="I43" s="46"/>
      <c r="J43" s="46"/>
      <c r="K43" s="26">
        <v>8230772</v>
      </c>
      <c r="L43" s="26">
        <v>10804232</v>
      </c>
      <c r="M43" s="26">
        <v>4447584</v>
      </c>
      <c r="N43" s="26">
        <v>4687681</v>
      </c>
      <c r="O43" s="26">
        <v>4449682</v>
      </c>
      <c r="P43" s="46"/>
      <c r="Q43" s="46"/>
      <c r="R43" s="46"/>
      <c r="S43" s="46"/>
      <c r="T43" s="26">
        <v>9773236</v>
      </c>
      <c r="U43" s="26">
        <v>4065599</v>
      </c>
      <c r="V43" s="26">
        <v>13147508</v>
      </c>
      <c r="W43" s="46"/>
      <c r="X43" s="46"/>
      <c r="Y43" s="26">
        <v>3669439</v>
      </c>
      <c r="Z43" s="26">
        <v>4867104</v>
      </c>
      <c r="AA43" s="26">
        <v>5832088</v>
      </c>
      <c r="AB43" s="26">
        <v>10290705</v>
      </c>
      <c r="AC43" s="26">
        <v>19474923</v>
      </c>
      <c r="AD43" s="46"/>
      <c r="AE43" s="46"/>
      <c r="AF43" s="13"/>
      <c r="AG43" s="13"/>
      <c r="AH43" s="13"/>
      <c r="AI43" s="12"/>
    </row>
    <row r="44" spans="1:35" ht="15">
      <c r="A44" s="1" t="s">
        <v>75</v>
      </c>
      <c r="B44" s="10" t="s">
        <v>37</v>
      </c>
      <c r="C44" s="3">
        <v>17804253</v>
      </c>
      <c r="D44" s="41">
        <v>12122795</v>
      </c>
      <c r="E44" s="26">
        <v>29481630</v>
      </c>
      <c r="F44" s="26">
        <v>11162977</v>
      </c>
      <c r="G44" s="26">
        <v>17426668</v>
      </c>
      <c r="H44" s="26">
        <v>11036011</v>
      </c>
      <c r="I44" s="46"/>
      <c r="J44" s="46"/>
      <c r="K44" s="26">
        <v>11555800</v>
      </c>
      <c r="L44" s="26">
        <v>15870404</v>
      </c>
      <c r="M44" s="26">
        <v>6926515</v>
      </c>
      <c r="N44" s="26">
        <v>7114689</v>
      </c>
      <c r="O44" s="26">
        <v>9399569</v>
      </c>
      <c r="P44" s="46"/>
      <c r="Q44" s="46"/>
      <c r="R44" s="46"/>
      <c r="S44" s="46"/>
      <c r="T44" s="26">
        <v>6621969</v>
      </c>
      <c r="U44" s="26">
        <v>8596872</v>
      </c>
      <c r="V44" s="26">
        <v>14430890</v>
      </c>
      <c r="W44" s="46"/>
      <c r="X44" s="46"/>
      <c r="Y44" s="26">
        <v>6439435</v>
      </c>
      <c r="Z44" s="26">
        <v>8385850</v>
      </c>
      <c r="AA44" s="26">
        <v>10320428</v>
      </c>
      <c r="AB44" s="26">
        <v>13659771</v>
      </c>
      <c r="AC44" s="26">
        <v>20197679</v>
      </c>
      <c r="AD44" s="46"/>
      <c r="AE44" s="46"/>
      <c r="AF44" s="13"/>
      <c r="AG44" s="13"/>
      <c r="AH44" s="13"/>
      <c r="AI44" s="12"/>
    </row>
    <row r="45" spans="1:35" ht="15">
      <c r="A45" s="1" t="s">
        <v>76</v>
      </c>
      <c r="B45" s="10" t="s">
        <v>38</v>
      </c>
      <c r="C45" s="3">
        <v>16434382</v>
      </c>
      <c r="D45" s="41">
        <v>9904072</v>
      </c>
      <c r="E45" s="26">
        <v>17117689</v>
      </c>
      <c r="F45" s="26">
        <v>15724321</v>
      </c>
      <c r="G45" s="26">
        <v>12336866</v>
      </c>
      <c r="H45" s="26">
        <v>18774022</v>
      </c>
      <c r="I45" s="46"/>
      <c r="J45" s="46"/>
      <c r="K45" s="26">
        <v>23654568</v>
      </c>
      <c r="L45" s="26">
        <v>14620109</v>
      </c>
      <c r="M45" s="26">
        <v>10030197</v>
      </c>
      <c r="N45" s="26">
        <v>9337367</v>
      </c>
      <c r="O45" s="26">
        <v>9330809</v>
      </c>
      <c r="P45" s="46"/>
      <c r="Q45" s="46"/>
      <c r="R45" s="46"/>
      <c r="S45" s="46"/>
      <c r="T45" s="26">
        <v>19404530</v>
      </c>
      <c r="U45" s="26">
        <v>14158926</v>
      </c>
      <c r="V45" s="26">
        <v>8585954</v>
      </c>
      <c r="W45" s="46"/>
      <c r="X45" s="46"/>
      <c r="Y45" s="26">
        <v>14086891</v>
      </c>
      <c r="Z45" s="26">
        <v>15604597</v>
      </c>
      <c r="AA45" s="26">
        <v>17109753</v>
      </c>
      <c r="AB45" s="26">
        <v>14663340</v>
      </c>
      <c r="AC45" s="26">
        <v>34267323</v>
      </c>
      <c r="AD45" s="46"/>
      <c r="AE45" s="46"/>
      <c r="AF45" s="13"/>
      <c r="AG45" s="13"/>
      <c r="AH45" s="13"/>
      <c r="AI45" s="12"/>
    </row>
    <row r="46" spans="1:35" ht="15">
      <c r="A46" s="68" t="s">
        <v>91</v>
      </c>
      <c r="B46" s="70"/>
      <c r="C46" s="11">
        <v>3586697341</v>
      </c>
      <c r="D46" s="28">
        <f>SUM(D6:D45)</f>
        <v>3201201395</v>
      </c>
      <c r="E46" s="29">
        <f>SUM(E6:E45)</f>
        <v>3082014446</v>
      </c>
      <c r="F46" s="29">
        <f>SUM(F6:F45)</f>
        <v>3432575421</v>
      </c>
      <c r="G46" s="29">
        <f>SUM(G6:G45)</f>
        <v>4360334833</v>
      </c>
      <c r="H46" s="28">
        <f>SUM(H6:H45)</f>
        <v>4986328914</v>
      </c>
      <c r="I46" s="47"/>
      <c r="J46" s="47"/>
      <c r="K46" s="29">
        <f>SUM(K6:K45)</f>
        <v>3176846634</v>
      </c>
      <c r="L46" s="28">
        <f>SUM(L6:L45)</f>
        <v>4069274097</v>
      </c>
      <c r="M46" s="30">
        <f>SUM(M6:M45)</f>
        <v>3107700179</v>
      </c>
      <c r="N46" s="28">
        <f>SUM(N6:N45)</f>
        <v>3988005107</v>
      </c>
      <c r="O46" s="28">
        <f>SUM(O6:O45)</f>
        <v>2897548068</v>
      </c>
      <c r="P46" s="47"/>
      <c r="Q46" s="47"/>
      <c r="R46" s="47"/>
      <c r="S46" s="47"/>
      <c r="T46" s="28">
        <f>SUM(T6:T45)</f>
        <v>3109406192</v>
      </c>
      <c r="U46" s="28">
        <f>SUM(U6:U45)</f>
        <v>3054908961</v>
      </c>
      <c r="V46" s="28">
        <f>SUM(V6:V45)</f>
        <v>2535191218</v>
      </c>
      <c r="W46" s="47"/>
      <c r="X46" s="47"/>
      <c r="Y46" s="29">
        <f>SUM(Y6:Y45)</f>
        <v>2967235699</v>
      </c>
      <c r="Z46" s="28">
        <f>SUM(Z6:Z45)</f>
        <v>3237118024</v>
      </c>
      <c r="AA46" s="28">
        <f>SUM(AA6:AA45)</f>
        <v>2622577146</v>
      </c>
      <c r="AB46" s="28">
        <f>SUM(AB6:AB45)</f>
        <v>3465528066</v>
      </c>
      <c r="AC46" s="28">
        <f>SUM(AC6:AC45)</f>
        <v>3619831547</v>
      </c>
      <c r="AD46" s="47"/>
      <c r="AE46" s="47"/>
      <c r="AF46" s="28"/>
      <c r="AG46" s="28"/>
      <c r="AH46" s="28"/>
      <c r="AI46" s="12"/>
    </row>
    <row r="47" spans="1:35" ht="15">
      <c r="A47" s="2"/>
      <c r="B47" s="2"/>
      <c r="C47" s="2"/>
      <c r="D47" s="13"/>
      <c r="E47" s="27"/>
      <c r="F47" s="27"/>
      <c r="G47" s="13"/>
      <c r="H47" s="13"/>
      <c r="I47" s="13"/>
      <c r="J47" s="13"/>
      <c r="K47" s="13"/>
      <c r="L47" s="13"/>
      <c r="M47" s="26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2"/>
    </row>
    <row r="48" spans="1:35" ht="15">
      <c r="A48" s="2"/>
      <c r="B48" s="2"/>
      <c r="C48" s="2"/>
      <c r="D48" s="13"/>
      <c r="E48" s="13"/>
      <c r="F48" s="13"/>
      <c r="G48" s="13"/>
      <c r="H48" s="13"/>
      <c r="I48" s="13"/>
      <c r="J48" s="13"/>
      <c r="K48" s="13"/>
      <c r="L48" s="13"/>
      <c r="M48" s="26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2"/>
    </row>
    <row r="49" spans="1:35" ht="15">
      <c r="A49" s="2"/>
      <c r="B49" s="2"/>
      <c r="C49" s="2"/>
      <c r="D49" s="13"/>
      <c r="E49" s="13"/>
      <c r="F49" s="13"/>
      <c r="G49" s="13"/>
      <c r="H49" s="13"/>
      <c r="I49" s="13"/>
      <c r="J49" s="13"/>
      <c r="K49" s="13"/>
      <c r="L49" s="13"/>
      <c r="M49" s="26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2"/>
    </row>
    <row r="50" spans="1:35" ht="15">
      <c r="A50" s="2"/>
      <c r="B50" s="2"/>
      <c r="C50" s="2"/>
      <c r="D50" s="13"/>
      <c r="E50" s="13"/>
      <c r="F50" s="13"/>
      <c r="G50" s="13"/>
      <c r="H50" s="13"/>
      <c r="I50" s="13"/>
      <c r="J50" s="13"/>
      <c r="K50" s="13"/>
      <c r="L50" s="13"/>
      <c r="M50" s="26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2"/>
    </row>
    <row r="51" spans="1:35" ht="15">
      <c r="A51" s="2"/>
      <c r="B51" s="2"/>
      <c r="C51" s="2"/>
      <c r="D51" s="13"/>
      <c r="E51" s="13"/>
      <c r="F51" s="13"/>
      <c r="G51" s="13"/>
      <c r="H51" s="13"/>
      <c r="I51" s="13"/>
      <c r="J51" s="13"/>
      <c r="K51" s="13"/>
      <c r="L51" s="13"/>
      <c r="M51" s="27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2"/>
    </row>
    <row r="52" spans="1:35" ht="15">
      <c r="A52" s="2"/>
      <c r="B52" s="2"/>
      <c r="C52" s="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2"/>
    </row>
    <row r="53" spans="1:35" ht="15">
      <c r="A53" s="2"/>
      <c r="B53" s="2"/>
      <c r="C53" s="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2"/>
    </row>
    <row r="54" spans="1:35" ht="15">
      <c r="A54" s="2"/>
      <c r="B54" s="2"/>
      <c r="C54" s="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2"/>
    </row>
    <row r="55" spans="1:35" ht="15">
      <c r="A55" s="2"/>
      <c r="B55" s="2"/>
      <c r="C55" s="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2"/>
    </row>
    <row r="56" ht="15">
      <c r="AI56" s="12"/>
    </row>
  </sheetData>
  <sheetProtection/>
  <mergeCells count="4">
    <mergeCell ref="A1:AH1"/>
    <mergeCell ref="A2:AH2"/>
    <mergeCell ref="A5:AH5"/>
    <mergeCell ref="A46:B4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A1">
      <selection activeCell="AE4" sqref="AE4"/>
    </sheetView>
  </sheetViews>
  <sheetFormatPr defaultColWidth="9.140625" defaultRowHeight="15"/>
  <cols>
    <col min="1" max="1" width="27.7109375" style="0" customWidth="1"/>
    <col min="3" max="4" width="11.421875" style="0" customWidth="1"/>
    <col min="5" max="5" width="10.140625" style="0" bestFit="1" customWidth="1"/>
    <col min="20" max="20" width="9.00390625" style="0" customWidth="1"/>
    <col min="28" max="28" width="8.8515625" style="0" customWidth="1"/>
  </cols>
  <sheetData>
    <row r="1" spans="1:34" ht="18.75">
      <c r="A1" s="71" t="s">
        <v>86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ht="15">
      <c r="A2" s="73" t="s">
        <v>88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ht="15">
      <c r="A3" s="2"/>
      <c r="B3" s="2"/>
      <c r="C3" s="2"/>
      <c r="D3" s="4" t="s">
        <v>42</v>
      </c>
      <c r="E3" s="4" t="s">
        <v>42</v>
      </c>
      <c r="F3" s="4" t="s">
        <v>42</v>
      </c>
      <c r="G3" s="4" t="s">
        <v>42</v>
      </c>
      <c r="H3" s="4" t="s">
        <v>42</v>
      </c>
      <c r="I3" s="4" t="s">
        <v>42</v>
      </c>
      <c r="J3" s="4" t="s">
        <v>42</v>
      </c>
      <c r="K3" s="4" t="s">
        <v>42</v>
      </c>
      <c r="L3" s="4" t="s">
        <v>42</v>
      </c>
      <c r="M3" s="4" t="s">
        <v>42</v>
      </c>
      <c r="N3" s="4" t="s">
        <v>42</v>
      </c>
      <c r="O3" s="4" t="s">
        <v>42</v>
      </c>
      <c r="P3" s="4" t="s">
        <v>42</v>
      </c>
      <c r="Q3" s="4" t="s">
        <v>42</v>
      </c>
      <c r="R3" s="4" t="s">
        <v>42</v>
      </c>
      <c r="S3" s="4" t="s">
        <v>42</v>
      </c>
      <c r="T3" s="4" t="s">
        <v>42</v>
      </c>
      <c r="U3" s="4" t="s">
        <v>42</v>
      </c>
      <c r="V3" s="4" t="s">
        <v>42</v>
      </c>
      <c r="W3" s="4" t="s">
        <v>42</v>
      </c>
      <c r="X3" s="4" t="s">
        <v>42</v>
      </c>
      <c r="Y3" s="4" t="s">
        <v>42</v>
      </c>
      <c r="Z3" s="4" t="s">
        <v>42</v>
      </c>
      <c r="AA3" s="4" t="s">
        <v>42</v>
      </c>
      <c r="AB3" s="4" t="s">
        <v>42</v>
      </c>
      <c r="AC3" s="4" t="s">
        <v>42</v>
      </c>
      <c r="AD3" s="4" t="s">
        <v>42</v>
      </c>
      <c r="AE3" s="4" t="s">
        <v>42</v>
      </c>
      <c r="AF3" s="4" t="s">
        <v>42</v>
      </c>
      <c r="AG3" s="4" t="s">
        <v>42</v>
      </c>
      <c r="AH3" s="4" t="s">
        <v>42</v>
      </c>
    </row>
    <row r="4" spans="1:34" ht="15">
      <c r="A4" s="4" t="s">
        <v>84</v>
      </c>
      <c r="B4" s="4" t="s">
        <v>39</v>
      </c>
      <c r="C4" s="4" t="s">
        <v>40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 t="s">
        <v>95</v>
      </c>
      <c r="J4" s="4" t="s">
        <v>96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 t="s">
        <v>95</v>
      </c>
      <c r="Q4" s="4" t="s">
        <v>96</v>
      </c>
      <c r="R4" s="4" t="s">
        <v>97</v>
      </c>
      <c r="S4" s="4" t="s">
        <v>97</v>
      </c>
      <c r="T4" s="4">
        <v>17</v>
      </c>
      <c r="U4" s="4">
        <v>18</v>
      </c>
      <c r="V4" s="4">
        <v>19</v>
      </c>
      <c r="W4" s="4" t="s">
        <v>95</v>
      </c>
      <c r="X4" s="4" t="s">
        <v>96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 t="s">
        <v>95</v>
      </c>
      <c r="AE4" s="4" t="s">
        <v>96</v>
      </c>
      <c r="AF4" s="4">
        <v>29</v>
      </c>
      <c r="AG4" s="4">
        <v>30</v>
      </c>
      <c r="AH4" s="4">
        <v>31</v>
      </c>
    </row>
    <row r="5" spans="1:34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ht="15">
      <c r="A6" s="1" t="s">
        <v>44</v>
      </c>
      <c r="B6" s="10" t="s">
        <v>0</v>
      </c>
      <c r="C6" s="5">
        <v>0.0031</v>
      </c>
      <c r="D6" s="17">
        <v>0.0346</v>
      </c>
      <c r="E6" s="18">
        <v>0.0028</v>
      </c>
      <c r="F6" s="19">
        <v>-0.006</v>
      </c>
      <c r="G6" s="19">
        <v>-0.0632</v>
      </c>
      <c r="H6" s="19">
        <v>0.0036</v>
      </c>
      <c r="I6" s="44"/>
      <c r="J6" s="44"/>
      <c r="K6" s="19">
        <v>0.0042</v>
      </c>
      <c r="L6" s="19">
        <v>0.023</v>
      </c>
      <c r="M6" s="21">
        <v>0</v>
      </c>
      <c r="N6" s="19">
        <v>0.0178</v>
      </c>
      <c r="O6" s="19">
        <v>-0.0047</v>
      </c>
      <c r="P6" s="44"/>
      <c r="Q6" s="44"/>
      <c r="R6" s="44"/>
      <c r="S6" s="44"/>
      <c r="T6" s="19">
        <v>0.0405</v>
      </c>
      <c r="U6" s="19">
        <v>0.0169</v>
      </c>
      <c r="V6" s="19">
        <v>-0.0058</v>
      </c>
      <c r="W6" s="44"/>
      <c r="X6" s="44"/>
      <c r="Y6" s="19">
        <v>-0.0182</v>
      </c>
      <c r="Z6" s="19">
        <v>-0.0074</v>
      </c>
      <c r="AA6" s="19">
        <v>0.0103</v>
      </c>
      <c r="AB6" s="19">
        <v>0.0059</v>
      </c>
      <c r="AC6" s="19">
        <v>-0.0027</v>
      </c>
      <c r="AD6" s="44"/>
      <c r="AE6" s="44"/>
      <c r="AF6" s="7"/>
      <c r="AG6" s="7"/>
      <c r="AH6" s="7"/>
    </row>
    <row r="7" spans="1:34" ht="15">
      <c r="A7" s="1" t="s">
        <v>45</v>
      </c>
      <c r="B7" s="10" t="s">
        <v>1</v>
      </c>
      <c r="C7" s="5">
        <v>-0.0113</v>
      </c>
      <c r="D7" s="53">
        <v>0.026</v>
      </c>
      <c r="E7" s="18">
        <v>0.0265</v>
      </c>
      <c r="F7" s="19">
        <v>-0.0056</v>
      </c>
      <c r="G7" s="19">
        <v>-0.0614</v>
      </c>
      <c r="H7" s="19">
        <v>-0.0115</v>
      </c>
      <c r="I7" s="44"/>
      <c r="J7" s="44"/>
      <c r="K7" s="19">
        <v>-0.0174</v>
      </c>
      <c r="L7" s="19">
        <v>0.0198</v>
      </c>
      <c r="M7" s="19">
        <v>0.0093</v>
      </c>
      <c r="N7" s="19">
        <v>0.0388</v>
      </c>
      <c r="O7" s="19">
        <v>-0.0073</v>
      </c>
      <c r="P7" s="44"/>
      <c r="Q7" s="44"/>
      <c r="R7" s="44"/>
      <c r="S7" s="44"/>
      <c r="T7" s="19">
        <v>0.0061</v>
      </c>
      <c r="U7" s="19">
        <v>0.0027</v>
      </c>
      <c r="V7" s="19">
        <v>-0.0122</v>
      </c>
      <c r="W7" s="44"/>
      <c r="X7" s="44"/>
      <c r="Y7" s="19">
        <v>-0.0027</v>
      </c>
      <c r="Z7" s="19">
        <v>-0.0216</v>
      </c>
      <c r="AA7" s="19">
        <v>-0.0071</v>
      </c>
      <c r="AB7" s="19">
        <v>0.041</v>
      </c>
      <c r="AC7" s="19">
        <v>0.0138</v>
      </c>
      <c r="AD7" s="44"/>
      <c r="AE7" s="44"/>
      <c r="AF7" s="7"/>
      <c r="AG7" s="7"/>
      <c r="AH7" s="7"/>
    </row>
    <row r="8" spans="1:34" ht="15">
      <c r="A8" s="1" t="s">
        <v>77</v>
      </c>
      <c r="B8" s="10" t="s">
        <v>2</v>
      </c>
      <c r="C8" s="5">
        <v>0.0177</v>
      </c>
      <c r="D8" s="17">
        <v>0.0227</v>
      </c>
      <c r="E8" s="18">
        <v>0.0116</v>
      </c>
      <c r="F8" s="19">
        <v>-0.0039</v>
      </c>
      <c r="G8" s="19">
        <v>-0.0507</v>
      </c>
      <c r="H8" s="19">
        <v>0.0066</v>
      </c>
      <c r="I8" s="44"/>
      <c r="J8" s="44"/>
      <c r="K8" s="19">
        <v>-0.0098</v>
      </c>
      <c r="L8" s="19">
        <v>0.0217</v>
      </c>
      <c r="M8" s="19">
        <v>0.0081</v>
      </c>
      <c r="N8" s="19">
        <v>0.0277</v>
      </c>
      <c r="O8" s="19">
        <v>-0.0121</v>
      </c>
      <c r="P8" s="44"/>
      <c r="Q8" s="44"/>
      <c r="R8" s="44"/>
      <c r="S8" s="44"/>
      <c r="T8" s="19">
        <v>0.0208</v>
      </c>
      <c r="U8" s="19">
        <v>0.0086</v>
      </c>
      <c r="V8" s="19">
        <v>-0.0116</v>
      </c>
      <c r="W8" s="44"/>
      <c r="X8" s="44"/>
      <c r="Y8" s="19">
        <v>-0.023</v>
      </c>
      <c r="Z8" s="19">
        <v>-0.0155</v>
      </c>
      <c r="AA8" s="19">
        <v>-0.011</v>
      </c>
      <c r="AB8" s="19">
        <v>0.0199</v>
      </c>
      <c r="AC8" s="19">
        <v>0.025</v>
      </c>
      <c r="AD8" s="44"/>
      <c r="AE8" s="44"/>
      <c r="AF8" s="7"/>
      <c r="AG8" s="7"/>
      <c r="AH8" s="7"/>
    </row>
    <row r="9" spans="1:34" ht="15">
      <c r="A9" s="1" t="s">
        <v>46</v>
      </c>
      <c r="B9" s="10" t="s">
        <v>3</v>
      </c>
      <c r="C9" s="5">
        <v>0.0216</v>
      </c>
      <c r="D9" s="17">
        <v>0.0163</v>
      </c>
      <c r="E9" s="18">
        <v>-0.0044</v>
      </c>
      <c r="F9" s="19">
        <v>-0.0117</v>
      </c>
      <c r="G9" s="19">
        <v>-0.049</v>
      </c>
      <c r="H9" s="19">
        <v>0.0039</v>
      </c>
      <c r="I9" s="44"/>
      <c r="J9" s="44"/>
      <c r="K9" s="19">
        <v>-0.0178</v>
      </c>
      <c r="L9" s="19">
        <v>0.0074</v>
      </c>
      <c r="M9" s="19">
        <v>-0.0099</v>
      </c>
      <c r="N9" s="19">
        <v>0.0053</v>
      </c>
      <c r="O9" s="19">
        <v>-0.0145</v>
      </c>
      <c r="P9" s="44"/>
      <c r="Q9" s="44"/>
      <c r="R9" s="44"/>
      <c r="S9" s="44"/>
      <c r="T9" s="19">
        <v>0.0488</v>
      </c>
      <c r="U9" s="19">
        <v>0.017</v>
      </c>
      <c r="V9" s="19">
        <v>0.002</v>
      </c>
      <c r="W9" s="44"/>
      <c r="X9" s="44"/>
      <c r="Y9" s="19">
        <v>-0.0101</v>
      </c>
      <c r="Z9" s="19">
        <v>-0.0142</v>
      </c>
      <c r="AA9" s="19">
        <v>-0.0217</v>
      </c>
      <c r="AB9" s="19">
        <v>0.048</v>
      </c>
      <c r="AC9" s="19">
        <v>0.0297</v>
      </c>
      <c r="AD9" s="44"/>
      <c r="AE9" s="44"/>
      <c r="AF9" s="7"/>
      <c r="AG9" s="7"/>
      <c r="AH9" s="7"/>
    </row>
    <row r="10" spans="1:34" ht="15">
      <c r="A10" s="1" t="s">
        <v>47</v>
      </c>
      <c r="B10" s="10" t="s">
        <v>43</v>
      </c>
      <c r="C10" s="5">
        <v>-0.0378</v>
      </c>
      <c r="D10" s="17">
        <v>-0.0194</v>
      </c>
      <c r="E10" s="18">
        <v>0.0636</v>
      </c>
      <c r="F10" s="19">
        <v>-0.0173</v>
      </c>
      <c r="G10" s="19">
        <v>-0.0891</v>
      </c>
      <c r="H10" s="19">
        <v>0.0123</v>
      </c>
      <c r="I10" s="44"/>
      <c r="J10" s="44"/>
      <c r="K10" s="19">
        <v>0.0137</v>
      </c>
      <c r="L10" s="19">
        <v>0.0462</v>
      </c>
      <c r="M10" s="19">
        <v>0.0158</v>
      </c>
      <c r="N10" s="19">
        <v>-0.0014</v>
      </c>
      <c r="O10" s="19">
        <v>0.0084</v>
      </c>
      <c r="P10" s="44"/>
      <c r="Q10" s="44"/>
      <c r="R10" s="44"/>
      <c r="S10" s="44"/>
      <c r="T10" s="19">
        <v>-0.0069</v>
      </c>
      <c r="U10" s="19">
        <v>-0.0285</v>
      </c>
      <c r="V10" s="19">
        <v>-0.0248</v>
      </c>
      <c r="W10" s="44"/>
      <c r="X10" s="44"/>
      <c r="Y10" s="19">
        <v>-0.0225</v>
      </c>
      <c r="Z10" s="19">
        <v>-0.0271</v>
      </c>
      <c r="AA10" s="19">
        <v>0.0104</v>
      </c>
      <c r="AB10" s="19">
        <v>-0.0209</v>
      </c>
      <c r="AC10" s="19">
        <v>0.0716</v>
      </c>
      <c r="AD10" s="44"/>
      <c r="AE10" s="44"/>
      <c r="AF10" s="7"/>
      <c r="AG10" s="7"/>
      <c r="AH10" s="7"/>
    </row>
    <row r="11" spans="1:34" ht="15">
      <c r="A11" s="1" t="s">
        <v>48</v>
      </c>
      <c r="B11" s="10" t="s">
        <v>4</v>
      </c>
      <c r="C11" s="5">
        <v>-0.0355</v>
      </c>
      <c r="D11" s="17">
        <v>-0.0082</v>
      </c>
      <c r="E11" s="18">
        <v>0.0738</v>
      </c>
      <c r="F11" s="19">
        <v>-0.0178</v>
      </c>
      <c r="G11" s="19">
        <v>-0.0665</v>
      </c>
      <c r="H11" s="19">
        <v>0.0043</v>
      </c>
      <c r="I11" s="44"/>
      <c r="J11" s="44"/>
      <c r="K11" s="19">
        <v>0.0088</v>
      </c>
      <c r="L11" s="19">
        <v>0.0558</v>
      </c>
      <c r="M11" s="19">
        <v>0.0045</v>
      </c>
      <c r="N11" s="19">
        <v>0.0137</v>
      </c>
      <c r="O11" s="19">
        <v>0.0028</v>
      </c>
      <c r="P11" s="44"/>
      <c r="Q11" s="44"/>
      <c r="R11" s="44"/>
      <c r="S11" s="44"/>
      <c r="T11" s="19">
        <v>0.0103</v>
      </c>
      <c r="U11" s="19">
        <v>-0.0032</v>
      </c>
      <c r="V11" s="19">
        <v>-0.025</v>
      </c>
      <c r="W11" s="44"/>
      <c r="X11" s="44"/>
      <c r="Y11" s="19">
        <v>-0.0126</v>
      </c>
      <c r="Z11" s="19">
        <v>-0.0114</v>
      </c>
      <c r="AA11" s="19">
        <v>-0.0181</v>
      </c>
      <c r="AB11" s="19">
        <v>-0.0189</v>
      </c>
      <c r="AC11" s="19">
        <v>0.0497</v>
      </c>
      <c r="AD11" s="44"/>
      <c r="AE11" s="44"/>
      <c r="AF11" s="7"/>
      <c r="AG11" s="7"/>
      <c r="AH11" s="7"/>
    </row>
    <row r="12" spans="1:34" ht="15">
      <c r="A12" s="1" t="s">
        <v>49</v>
      </c>
      <c r="B12" s="10" t="s">
        <v>5</v>
      </c>
      <c r="C12" s="5">
        <v>0.0257</v>
      </c>
      <c r="D12" s="17">
        <v>-0.03</v>
      </c>
      <c r="E12" s="18">
        <v>-0.0031</v>
      </c>
      <c r="F12" s="19">
        <v>0.0218</v>
      </c>
      <c r="G12" s="19">
        <v>-0.0475</v>
      </c>
      <c r="H12" s="21">
        <v>0</v>
      </c>
      <c r="I12" s="44"/>
      <c r="J12" s="44"/>
      <c r="K12" s="19">
        <v>0.0074</v>
      </c>
      <c r="L12" s="19">
        <v>0.0073</v>
      </c>
      <c r="M12" s="19">
        <v>0.0133</v>
      </c>
      <c r="N12" s="19">
        <v>0.0182</v>
      </c>
      <c r="O12" s="19">
        <v>0.002</v>
      </c>
      <c r="P12" s="44"/>
      <c r="Q12" s="44"/>
      <c r="R12" s="44"/>
      <c r="S12" s="44"/>
      <c r="T12" s="19">
        <v>-0.001</v>
      </c>
      <c r="U12" s="19">
        <v>0.002</v>
      </c>
      <c r="V12" s="19">
        <v>-0.003</v>
      </c>
      <c r="W12" s="44"/>
      <c r="X12" s="44"/>
      <c r="Y12" s="19">
        <v>0.006</v>
      </c>
      <c r="Z12" s="19">
        <v>-0.0159</v>
      </c>
      <c r="AA12" s="19">
        <v>-0.005</v>
      </c>
      <c r="AB12" s="19">
        <v>-0.0131</v>
      </c>
      <c r="AC12" s="19">
        <v>0.0051</v>
      </c>
      <c r="AD12" s="44"/>
      <c r="AE12" s="44"/>
      <c r="AF12" s="7"/>
      <c r="AG12" s="7"/>
      <c r="AH12" s="7"/>
    </row>
    <row r="13" spans="1:34" ht="15">
      <c r="A13" s="1" t="s">
        <v>50</v>
      </c>
      <c r="B13" s="10" t="s">
        <v>6</v>
      </c>
      <c r="C13" s="5">
        <v>-0.0092</v>
      </c>
      <c r="D13" s="17">
        <v>0.043</v>
      </c>
      <c r="E13" s="18">
        <v>0.0178</v>
      </c>
      <c r="F13" s="19">
        <v>0.0144</v>
      </c>
      <c r="G13" s="19">
        <v>-0.0552</v>
      </c>
      <c r="H13" s="19">
        <v>0.0097</v>
      </c>
      <c r="I13" s="44"/>
      <c r="J13" s="44"/>
      <c r="K13" s="19">
        <v>-0.0377</v>
      </c>
      <c r="L13" s="19">
        <v>-0.0099</v>
      </c>
      <c r="M13" s="19">
        <v>0.0007</v>
      </c>
      <c r="N13" s="19">
        <v>0.004</v>
      </c>
      <c r="O13" s="19">
        <v>0.0244</v>
      </c>
      <c r="P13" s="44"/>
      <c r="Q13" s="44"/>
      <c r="R13" s="44"/>
      <c r="S13" s="44"/>
      <c r="T13" s="19">
        <v>-0.0103</v>
      </c>
      <c r="U13" s="19">
        <v>0.0032</v>
      </c>
      <c r="V13" s="19">
        <v>0.0129</v>
      </c>
      <c r="W13" s="44"/>
      <c r="X13" s="44"/>
      <c r="Y13" s="19">
        <v>-0.012</v>
      </c>
      <c r="Z13" s="19">
        <v>0.0146</v>
      </c>
      <c r="AA13" s="19">
        <v>-0.0188</v>
      </c>
      <c r="AB13" s="19">
        <v>-0.0108</v>
      </c>
      <c r="AC13" s="19">
        <v>0.0293</v>
      </c>
      <c r="AD13" s="44"/>
      <c r="AE13" s="44"/>
      <c r="AF13" s="7"/>
      <c r="AG13" s="7"/>
      <c r="AH13" s="7"/>
    </row>
    <row r="14" spans="1:34" ht="15">
      <c r="A14" s="1" t="s">
        <v>78</v>
      </c>
      <c r="B14" s="10" t="s">
        <v>7</v>
      </c>
      <c r="C14" s="5">
        <v>-0.0162</v>
      </c>
      <c r="D14" s="17">
        <v>0.0038</v>
      </c>
      <c r="E14" s="18">
        <v>-0.005</v>
      </c>
      <c r="F14" s="19">
        <v>-0.0029</v>
      </c>
      <c r="G14" s="19">
        <v>-0.0614</v>
      </c>
      <c r="H14" s="19">
        <v>-0.0096</v>
      </c>
      <c r="I14" s="44"/>
      <c r="J14" s="44"/>
      <c r="K14" s="19">
        <v>0.0025</v>
      </c>
      <c r="L14" s="19">
        <v>0.0158</v>
      </c>
      <c r="M14" s="19">
        <v>0.0133</v>
      </c>
      <c r="N14" s="19">
        <v>0.019</v>
      </c>
      <c r="O14" s="19">
        <v>0.015</v>
      </c>
      <c r="P14" s="44"/>
      <c r="Q14" s="44"/>
      <c r="R14" s="44"/>
      <c r="S14" s="44"/>
      <c r="T14" s="19">
        <v>0.0118</v>
      </c>
      <c r="U14" s="19">
        <v>0.0076</v>
      </c>
      <c r="V14" s="19">
        <v>-0.0098</v>
      </c>
      <c r="W14" s="44"/>
      <c r="X14" s="44"/>
      <c r="Y14" s="19">
        <v>0.0055</v>
      </c>
      <c r="Z14" s="19">
        <v>-0.0127</v>
      </c>
      <c r="AA14" s="19">
        <v>-0.0094</v>
      </c>
      <c r="AB14" s="19">
        <v>0.0112</v>
      </c>
      <c r="AC14" s="19">
        <v>0.0067</v>
      </c>
      <c r="AD14" s="44"/>
      <c r="AE14" s="44"/>
      <c r="AF14" s="7"/>
      <c r="AG14" s="7"/>
      <c r="AH14" s="7"/>
    </row>
    <row r="15" spans="1:34" ht="15">
      <c r="A15" s="1" t="s">
        <v>79</v>
      </c>
      <c r="B15" s="10" t="s">
        <v>8</v>
      </c>
      <c r="C15" s="5">
        <v>-0.0432</v>
      </c>
      <c r="D15" s="17">
        <v>0.0298</v>
      </c>
      <c r="E15" s="18">
        <v>0.0376</v>
      </c>
      <c r="F15" s="19">
        <v>0.0609</v>
      </c>
      <c r="G15" s="19">
        <v>-0.0763</v>
      </c>
      <c r="H15" s="19">
        <v>0.0312</v>
      </c>
      <c r="I15" s="44"/>
      <c r="J15" s="44"/>
      <c r="K15" s="19">
        <v>-0.0314</v>
      </c>
      <c r="L15" s="21">
        <v>0</v>
      </c>
      <c r="M15" s="19">
        <v>0.0092</v>
      </c>
      <c r="N15" s="19">
        <v>0.0131</v>
      </c>
      <c r="O15" s="19">
        <v>-0.0224</v>
      </c>
      <c r="P15" s="44"/>
      <c r="Q15" s="44"/>
      <c r="R15" s="44"/>
      <c r="S15" s="44"/>
      <c r="T15" s="19">
        <v>0.0091</v>
      </c>
      <c r="U15" s="19">
        <v>-0.0011</v>
      </c>
      <c r="V15" s="19">
        <v>-0.0222</v>
      </c>
      <c r="W15" s="44"/>
      <c r="X15" s="44"/>
      <c r="Y15" s="19">
        <v>-0.0174</v>
      </c>
      <c r="Z15" s="19">
        <v>-0.0296</v>
      </c>
      <c r="AA15" s="19">
        <v>-0.0024</v>
      </c>
      <c r="AB15" s="19">
        <v>-0.0215</v>
      </c>
      <c r="AC15" s="19">
        <v>-0.0063</v>
      </c>
      <c r="AD15" s="44"/>
      <c r="AE15" s="44"/>
      <c r="AF15" s="7"/>
      <c r="AG15" s="7"/>
      <c r="AH15" s="7"/>
    </row>
    <row r="16" spans="1:34" ht="15">
      <c r="A16" s="1" t="s">
        <v>51</v>
      </c>
      <c r="B16" s="10" t="s">
        <v>9</v>
      </c>
      <c r="C16" s="5">
        <v>0.0077</v>
      </c>
      <c r="D16" s="17">
        <v>0.0172</v>
      </c>
      <c r="E16" s="18">
        <v>-0.0051</v>
      </c>
      <c r="F16" s="19">
        <v>-0.0153</v>
      </c>
      <c r="G16" s="19">
        <v>-0.0718</v>
      </c>
      <c r="H16" s="19">
        <v>-0.0424</v>
      </c>
      <c r="I16" s="44"/>
      <c r="J16" s="44"/>
      <c r="K16" s="19">
        <v>0.0098</v>
      </c>
      <c r="L16" s="19">
        <v>0.005</v>
      </c>
      <c r="M16" s="19">
        <v>0.0188</v>
      </c>
      <c r="N16" s="19">
        <v>0.0128</v>
      </c>
      <c r="O16" s="19">
        <v>0.0178</v>
      </c>
      <c r="P16" s="44"/>
      <c r="Q16" s="44"/>
      <c r="R16" s="44"/>
      <c r="S16" s="44"/>
      <c r="T16" s="19">
        <v>0.0153</v>
      </c>
      <c r="U16" s="19">
        <v>-0.0111</v>
      </c>
      <c r="V16" s="19">
        <v>-0.0043</v>
      </c>
      <c r="W16" s="44"/>
      <c r="X16" s="44"/>
      <c r="Y16" s="19">
        <v>0.009</v>
      </c>
      <c r="Z16" s="19">
        <v>-0.0214</v>
      </c>
      <c r="AA16" s="19">
        <v>-0.0161</v>
      </c>
      <c r="AB16" s="19">
        <v>-0.0004</v>
      </c>
      <c r="AC16" s="19">
        <v>-0.016</v>
      </c>
      <c r="AD16" s="44"/>
      <c r="AE16" s="44"/>
      <c r="AF16" s="7"/>
      <c r="AG16" s="7"/>
      <c r="AH16" s="7"/>
    </row>
    <row r="17" spans="1:34" ht="15">
      <c r="A17" s="1" t="s">
        <v>52</v>
      </c>
      <c r="B17" s="10" t="s">
        <v>10</v>
      </c>
      <c r="C17" s="5">
        <v>-0.0068</v>
      </c>
      <c r="D17" s="17">
        <v>0.0045</v>
      </c>
      <c r="E17" s="18">
        <v>0.0038</v>
      </c>
      <c r="F17" s="19">
        <v>-0.0045</v>
      </c>
      <c r="G17" s="19">
        <v>-0.0346</v>
      </c>
      <c r="H17" s="19">
        <v>0.0123</v>
      </c>
      <c r="I17" s="44"/>
      <c r="J17" s="44"/>
      <c r="K17" s="19">
        <v>0.0193</v>
      </c>
      <c r="L17" s="19">
        <v>-0.0015</v>
      </c>
      <c r="M17" s="19">
        <v>-0.0091</v>
      </c>
      <c r="N17" s="19">
        <v>0.0038</v>
      </c>
      <c r="O17" s="19">
        <v>-0.0015</v>
      </c>
      <c r="P17" s="44"/>
      <c r="Q17" s="44"/>
      <c r="R17" s="44"/>
      <c r="S17" s="44"/>
      <c r="T17" s="19">
        <v>0.0131</v>
      </c>
      <c r="U17" s="19">
        <v>0.0015</v>
      </c>
      <c r="V17" s="19">
        <v>0.0046</v>
      </c>
      <c r="W17" s="44"/>
      <c r="X17" s="44"/>
      <c r="Y17" s="19">
        <v>0.036</v>
      </c>
      <c r="Z17" s="19">
        <v>-0.0289</v>
      </c>
      <c r="AA17" s="19">
        <v>-0.0114</v>
      </c>
      <c r="AB17" s="19">
        <v>-0.0023</v>
      </c>
      <c r="AC17" s="19">
        <v>-0.0117</v>
      </c>
      <c r="AD17" s="44"/>
      <c r="AE17" s="44"/>
      <c r="AF17" s="7"/>
      <c r="AG17" s="7"/>
      <c r="AH17" s="7"/>
    </row>
    <row r="18" spans="1:34" ht="15">
      <c r="A18" s="1" t="s">
        <v>80</v>
      </c>
      <c r="B18" s="10" t="s">
        <v>11</v>
      </c>
      <c r="C18" s="5">
        <v>0.0045</v>
      </c>
      <c r="D18" s="17">
        <v>-0.0096</v>
      </c>
      <c r="E18" s="18">
        <v>-0.0174</v>
      </c>
      <c r="F18" s="19">
        <v>-0.0137</v>
      </c>
      <c r="G18" s="19">
        <v>-0.0308</v>
      </c>
      <c r="H18" s="19">
        <v>0.0384</v>
      </c>
      <c r="I18" s="44"/>
      <c r="J18" s="44"/>
      <c r="K18" s="19">
        <v>-0.0037</v>
      </c>
      <c r="L18" s="19">
        <v>0.0007</v>
      </c>
      <c r="M18" s="19">
        <v>-0.0059</v>
      </c>
      <c r="N18" s="19">
        <v>0.0247</v>
      </c>
      <c r="O18" s="19">
        <v>-0.018</v>
      </c>
      <c r="P18" s="44"/>
      <c r="Q18" s="44"/>
      <c r="R18" s="44"/>
      <c r="S18" s="44"/>
      <c r="T18" s="19">
        <v>0.0003</v>
      </c>
      <c r="U18" s="19">
        <v>-0.0075</v>
      </c>
      <c r="V18" s="19">
        <v>-0.0201</v>
      </c>
      <c r="W18" s="44"/>
      <c r="X18" s="44"/>
      <c r="Y18" s="19">
        <v>-0.0153</v>
      </c>
      <c r="Z18" s="19">
        <v>-0.0162</v>
      </c>
      <c r="AA18" s="19">
        <v>-0.0027</v>
      </c>
      <c r="AB18" s="19">
        <v>0.0239</v>
      </c>
      <c r="AC18" s="19">
        <v>-0.0107</v>
      </c>
      <c r="AD18" s="44"/>
      <c r="AE18" s="44"/>
      <c r="AF18" s="7"/>
      <c r="AG18" s="7"/>
      <c r="AH18" s="7"/>
    </row>
    <row r="19" spans="1:34" ht="15">
      <c r="A19" s="1" t="s">
        <v>81</v>
      </c>
      <c r="B19" s="10" t="s">
        <v>12</v>
      </c>
      <c r="C19" s="5">
        <v>0.0269</v>
      </c>
      <c r="D19" s="17">
        <v>0.0324</v>
      </c>
      <c r="E19" s="18">
        <v>0.0078</v>
      </c>
      <c r="F19" s="19">
        <v>0.0126</v>
      </c>
      <c r="G19" s="19">
        <v>-0.0592</v>
      </c>
      <c r="H19" s="19">
        <v>0.0232</v>
      </c>
      <c r="I19" s="44"/>
      <c r="J19" s="44"/>
      <c r="K19" s="19">
        <v>0.0199</v>
      </c>
      <c r="L19" s="19">
        <v>-0.0016</v>
      </c>
      <c r="M19" s="19">
        <v>-0.0325</v>
      </c>
      <c r="N19" s="19">
        <v>-0.0137</v>
      </c>
      <c r="O19" s="19">
        <v>-0.028</v>
      </c>
      <c r="P19" s="44"/>
      <c r="Q19" s="44"/>
      <c r="R19" s="44"/>
      <c r="S19" s="44"/>
      <c r="T19" s="19">
        <v>0.0095</v>
      </c>
      <c r="U19" s="19">
        <v>-0.012</v>
      </c>
      <c r="V19" s="19">
        <v>-0.0117</v>
      </c>
      <c r="W19" s="44"/>
      <c r="X19" s="44"/>
      <c r="Y19" s="19">
        <v>0.0307</v>
      </c>
      <c r="Z19" s="19">
        <v>-0.011</v>
      </c>
      <c r="AA19" s="19">
        <v>0.0073</v>
      </c>
      <c r="AB19" s="19">
        <v>-0.0145</v>
      </c>
      <c r="AC19" s="19">
        <v>-0.0052</v>
      </c>
      <c r="AD19" s="44"/>
      <c r="AE19" s="44"/>
      <c r="AF19" s="7"/>
      <c r="AG19" s="7"/>
      <c r="AH19" s="7"/>
    </row>
    <row r="20" spans="1:34" ht="15">
      <c r="A20" s="1" t="s">
        <v>53</v>
      </c>
      <c r="B20" s="10" t="s">
        <v>13</v>
      </c>
      <c r="C20" s="5">
        <v>-0.0194</v>
      </c>
      <c r="D20" s="17">
        <v>0.049</v>
      </c>
      <c r="E20" s="18">
        <v>0.0137</v>
      </c>
      <c r="F20" s="19">
        <v>-0.013</v>
      </c>
      <c r="G20" s="19">
        <v>-0.0722</v>
      </c>
      <c r="H20" s="19">
        <v>-0.0134</v>
      </c>
      <c r="I20" s="44"/>
      <c r="J20" s="44"/>
      <c r="K20" s="19">
        <v>-0.0005</v>
      </c>
      <c r="L20" s="19">
        <v>0.0511</v>
      </c>
      <c r="M20" s="19">
        <v>0.0153</v>
      </c>
      <c r="N20" s="19">
        <v>0.015</v>
      </c>
      <c r="O20" s="19">
        <v>-0.0091</v>
      </c>
      <c r="P20" s="44"/>
      <c r="Q20" s="44"/>
      <c r="R20" s="44"/>
      <c r="S20" s="44"/>
      <c r="T20" s="19">
        <v>0.0275</v>
      </c>
      <c r="U20" s="19">
        <v>0.0131</v>
      </c>
      <c r="V20" s="19">
        <v>0.0042</v>
      </c>
      <c r="W20" s="44"/>
      <c r="X20" s="44"/>
      <c r="Y20" s="19">
        <v>-0.0175</v>
      </c>
      <c r="Z20" s="19">
        <v>-0.0278</v>
      </c>
      <c r="AA20" s="19">
        <v>-0.0017</v>
      </c>
      <c r="AB20" s="19">
        <v>-0.0168</v>
      </c>
      <c r="AC20" s="19">
        <v>0.0119</v>
      </c>
      <c r="AD20" s="44"/>
      <c r="AE20" s="44"/>
      <c r="AF20" s="7"/>
      <c r="AG20" s="7"/>
      <c r="AH20" s="7"/>
    </row>
    <row r="21" spans="1:34" ht="15">
      <c r="A21" s="1" t="s">
        <v>54</v>
      </c>
      <c r="B21" s="10" t="s">
        <v>14</v>
      </c>
      <c r="C21" s="5">
        <v>-0.0154</v>
      </c>
      <c r="D21" s="17">
        <v>0.0361</v>
      </c>
      <c r="E21" s="18">
        <v>0.0281</v>
      </c>
      <c r="F21" s="19">
        <v>-0.0042</v>
      </c>
      <c r="G21" s="19">
        <v>-0.0762</v>
      </c>
      <c r="H21" s="19">
        <v>-0.0243</v>
      </c>
      <c r="I21" s="44"/>
      <c r="J21" s="44"/>
      <c r="K21" s="19">
        <v>0.0319</v>
      </c>
      <c r="L21" s="19">
        <v>0.043</v>
      </c>
      <c r="M21" s="19">
        <v>0.0432</v>
      </c>
      <c r="N21" s="19">
        <v>0.0201</v>
      </c>
      <c r="O21" s="19">
        <v>-0.0148</v>
      </c>
      <c r="P21" s="44"/>
      <c r="Q21" s="44"/>
      <c r="R21" s="44"/>
      <c r="S21" s="44"/>
      <c r="T21" s="19">
        <v>0.0252</v>
      </c>
      <c r="U21" s="19">
        <v>-0.0073</v>
      </c>
      <c r="V21" s="19">
        <v>0.0018</v>
      </c>
      <c r="W21" s="44"/>
      <c r="X21" s="44"/>
      <c r="Y21" s="19">
        <v>-0.0022</v>
      </c>
      <c r="Z21" s="19">
        <v>-0.0116</v>
      </c>
      <c r="AA21" s="19">
        <v>-0.0096</v>
      </c>
      <c r="AB21" s="19">
        <v>0.0224</v>
      </c>
      <c r="AC21" s="19">
        <v>0.0162</v>
      </c>
      <c r="AD21" s="44"/>
      <c r="AE21" s="44"/>
      <c r="AF21" s="7"/>
      <c r="AG21" s="7"/>
      <c r="AH21" s="7"/>
    </row>
    <row r="22" spans="1:34" ht="15">
      <c r="A22" s="1" t="s">
        <v>55</v>
      </c>
      <c r="B22" s="10" t="s">
        <v>15</v>
      </c>
      <c r="C22" s="5">
        <v>0.0067</v>
      </c>
      <c r="D22" s="17">
        <v>0.0206</v>
      </c>
      <c r="E22" s="18">
        <v>0.0395</v>
      </c>
      <c r="F22" s="19">
        <v>-0.0155</v>
      </c>
      <c r="G22" s="19">
        <v>-0.0737</v>
      </c>
      <c r="H22" s="19">
        <v>0.0058</v>
      </c>
      <c r="I22" s="44"/>
      <c r="J22" s="44"/>
      <c r="K22" s="19">
        <v>0.0209</v>
      </c>
      <c r="L22" s="19">
        <v>0.0331</v>
      </c>
      <c r="M22" s="19">
        <v>-0.0078</v>
      </c>
      <c r="N22" s="19">
        <v>0.0319</v>
      </c>
      <c r="O22" s="19">
        <v>-0.003</v>
      </c>
      <c r="P22" s="44"/>
      <c r="Q22" s="44"/>
      <c r="R22" s="44"/>
      <c r="S22" s="44"/>
      <c r="T22" s="19">
        <v>0.0038</v>
      </c>
      <c r="U22" s="19">
        <v>-0.0067</v>
      </c>
      <c r="V22" s="19">
        <v>0.0015</v>
      </c>
      <c r="W22" s="44"/>
      <c r="X22" s="44"/>
      <c r="Y22" s="19">
        <v>-0.026</v>
      </c>
      <c r="Z22" s="19">
        <v>-0.0348</v>
      </c>
      <c r="AA22" s="19">
        <v>-0.0047</v>
      </c>
      <c r="AB22" s="19">
        <v>0.0259</v>
      </c>
      <c r="AC22" s="19">
        <v>0.0277</v>
      </c>
      <c r="AD22" s="44"/>
      <c r="AE22" s="44"/>
      <c r="AF22" s="7"/>
      <c r="AG22" s="7"/>
      <c r="AH22" s="7"/>
    </row>
    <row r="23" spans="1:34" ht="15">
      <c r="A23" s="1" t="s">
        <v>56</v>
      </c>
      <c r="B23" s="10" t="s">
        <v>16</v>
      </c>
      <c r="C23" s="5">
        <v>0.0115</v>
      </c>
      <c r="D23" s="17">
        <v>0.0166</v>
      </c>
      <c r="E23" s="18">
        <v>0.026</v>
      </c>
      <c r="F23" s="19">
        <v>0.029</v>
      </c>
      <c r="G23" s="19">
        <v>-0.0715</v>
      </c>
      <c r="H23" s="19">
        <v>-0.034</v>
      </c>
      <c r="I23" s="44"/>
      <c r="J23" s="44"/>
      <c r="K23" s="19">
        <v>-0.0317</v>
      </c>
      <c r="L23" s="19">
        <v>0.0465</v>
      </c>
      <c r="M23" s="19">
        <v>-0.0023</v>
      </c>
      <c r="N23" s="19">
        <v>0.0265</v>
      </c>
      <c r="O23" s="19">
        <v>-0.0175</v>
      </c>
      <c r="P23" s="44"/>
      <c r="Q23" s="44"/>
      <c r="R23" s="44"/>
      <c r="S23" s="44"/>
      <c r="T23" s="19">
        <v>0.0356</v>
      </c>
      <c r="U23" s="19">
        <v>-0.012</v>
      </c>
      <c r="V23" s="19">
        <v>-0.003</v>
      </c>
      <c r="W23" s="44"/>
      <c r="X23" s="44"/>
      <c r="Y23" s="19">
        <v>0.0091</v>
      </c>
      <c r="Z23" s="19">
        <v>-0.0104</v>
      </c>
      <c r="AA23" s="19">
        <v>-0.0315</v>
      </c>
      <c r="AB23" s="19">
        <v>-0.0008</v>
      </c>
      <c r="AC23" s="19">
        <v>0.0047</v>
      </c>
      <c r="AD23" s="44"/>
      <c r="AE23" s="44"/>
      <c r="AF23" s="7"/>
      <c r="AG23" s="7"/>
      <c r="AH23" s="7"/>
    </row>
    <row r="24" spans="1:34" ht="15">
      <c r="A24" s="1" t="s">
        <v>57</v>
      </c>
      <c r="B24" s="10" t="s">
        <v>17</v>
      </c>
      <c r="C24" s="5">
        <v>-0.0102</v>
      </c>
      <c r="D24" s="17">
        <v>-0.0063</v>
      </c>
      <c r="E24" s="18">
        <v>0.027</v>
      </c>
      <c r="F24" s="19">
        <v>0.0249</v>
      </c>
      <c r="G24" s="19">
        <v>-0.0535</v>
      </c>
      <c r="H24" s="19">
        <v>-0.0277</v>
      </c>
      <c r="I24" s="44"/>
      <c r="J24" s="44"/>
      <c r="K24" s="19">
        <v>0.0101</v>
      </c>
      <c r="L24" s="19">
        <v>0.0394</v>
      </c>
      <c r="M24" s="19">
        <v>-0.005</v>
      </c>
      <c r="N24" s="19">
        <v>0.0216</v>
      </c>
      <c r="O24" s="19">
        <v>-0.019</v>
      </c>
      <c r="P24" s="44"/>
      <c r="Q24" s="44"/>
      <c r="R24" s="44"/>
      <c r="S24" s="44"/>
      <c r="T24" s="19">
        <v>0.0202</v>
      </c>
      <c r="U24" s="19">
        <v>-0.0013</v>
      </c>
      <c r="V24" s="19">
        <v>-0.0092</v>
      </c>
      <c r="W24" s="44"/>
      <c r="X24" s="44"/>
      <c r="Y24" s="19">
        <v>-0.0145</v>
      </c>
      <c r="Z24" s="19">
        <v>-0.0084</v>
      </c>
      <c r="AA24" s="19">
        <v>-0.0249</v>
      </c>
      <c r="AB24" s="19">
        <v>0.0171</v>
      </c>
      <c r="AC24" s="19">
        <v>0.0256</v>
      </c>
      <c r="AD24" s="44"/>
      <c r="AE24" s="44"/>
      <c r="AF24" s="7"/>
      <c r="AG24" s="7"/>
      <c r="AH24" s="7"/>
    </row>
    <row r="25" spans="1:34" ht="15">
      <c r="A25" s="1" t="s">
        <v>83</v>
      </c>
      <c r="B25" s="10" t="s">
        <v>18</v>
      </c>
      <c r="C25" s="5">
        <v>0.0088</v>
      </c>
      <c r="D25" s="17">
        <v>0.0368</v>
      </c>
      <c r="E25" s="18">
        <v>0.0094</v>
      </c>
      <c r="F25" s="19">
        <v>-0.0156</v>
      </c>
      <c r="G25" s="19">
        <v>-0.0664</v>
      </c>
      <c r="H25" s="19">
        <v>-0.0254</v>
      </c>
      <c r="I25" s="44"/>
      <c r="J25" s="44"/>
      <c r="K25" s="19">
        <v>-0.0347</v>
      </c>
      <c r="L25" s="19">
        <v>0.0444</v>
      </c>
      <c r="M25" s="19">
        <v>-0.0027</v>
      </c>
      <c r="N25" s="19">
        <v>0.0309</v>
      </c>
      <c r="O25" s="19">
        <v>0.0029</v>
      </c>
      <c r="P25" s="44"/>
      <c r="Q25" s="44"/>
      <c r="R25" s="44"/>
      <c r="S25" s="44"/>
      <c r="T25" s="19">
        <v>0.0349</v>
      </c>
      <c r="U25" s="19">
        <v>-0.0026</v>
      </c>
      <c r="V25" s="19">
        <v>0.0201</v>
      </c>
      <c r="W25" s="44"/>
      <c r="X25" s="44"/>
      <c r="Y25" s="19">
        <v>-0.0166</v>
      </c>
      <c r="Z25" s="19">
        <v>-0.0379</v>
      </c>
      <c r="AA25" s="19">
        <v>-0.009</v>
      </c>
      <c r="AB25" s="19">
        <v>0.0037</v>
      </c>
      <c r="AC25" s="19">
        <v>-0.009</v>
      </c>
      <c r="AD25" s="44"/>
      <c r="AE25" s="44"/>
      <c r="AF25" s="7"/>
      <c r="AG25" s="7"/>
      <c r="AH25" s="7"/>
    </row>
    <row r="26" spans="1:34" ht="15">
      <c r="A26" s="1" t="s">
        <v>58</v>
      </c>
      <c r="B26" s="10" t="s">
        <v>19</v>
      </c>
      <c r="C26" s="5">
        <v>0.0088</v>
      </c>
      <c r="D26" s="17">
        <v>0.0117</v>
      </c>
      <c r="E26" s="18">
        <v>0.0082</v>
      </c>
      <c r="F26" s="19">
        <v>0.0559</v>
      </c>
      <c r="G26" s="19">
        <v>-0.0539</v>
      </c>
      <c r="H26" s="19">
        <v>-0.0094</v>
      </c>
      <c r="I26" s="44"/>
      <c r="J26" s="44"/>
      <c r="K26" s="19">
        <v>-0.0035</v>
      </c>
      <c r="L26" s="19">
        <v>0.0022</v>
      </c>
      <c r="M26" s="19">
        <v>0.0327</v>
      </c>
      <c r="N26" s="19">
        <v>0.0144</v>
      </c>
      <c r="O26" s="19">
        <v>-0.034</v>
      </c>
      <c r="P26" s="44"/>
      <c r="Q26" s="44"/>
      <c r="R26" s="44"/>
      <c r="S26" s="44"/>
      <c r="T26" s="19">
        <v>0.0231</v>
      </c>
      <c r="U26" s="21">
        <v>0</v>
      </c>
      <c r="V26" s="19">
        <v>0.0011</v>
      </c>
      <c r="W26" s="44"/>
      <c r="X26" s="44"/>
      <c r="Y26" s="19">
        <v>0.0282</v>
      </c>
      <c r="Z26" s="19">
        <v>0.0459</v>
      </c>
      <c r="AA26" s="19">
        <v>-0.0043</v>
      </c>
      <c r="AB26" s="19">
        <v>-0.0059</v>
      </c>
      <c r="AC26" s="19">
        <v>0.0059</v>
      </c>
      <c r="AD26" s="44"/>
      <c r="AE26" s="44"/>
      <c r="AF26" s="7"/>
      <c r="AG26" s="7"/>
      <c r="AH26" s="7"/>
    </row>
    <row r="27" spans="1:34" ht="15">
      <c r="A27" s="1" t="s">
        <v>59</v>
      </c>
      <c r="B27" s="10" t="s">
        <v>20</v>
      </c>
      <c r="C27" s="5">
        <v>0.0375</v>
      </c>
      <c r="D27" s="17">
        <v>0.0248</v>
      </c>
      <c r="E27" s="18">
        <v>0.0206</v>
      </c>
      <c r="F27" s="19">
        <v>0.0075</v>
      </c>
      <c r="G27" s="19">
        <v>-0.0501</v>
      </c>
      <c r="H27" s="21">
        <v>-0.02</v>
      </c>
      <c r="I27" s="44"/>
      <c r="J27" s="44"/>
      <c r="K27" s="19">
        <v>0.0266</v>
      </c>
      <c r="L27" s="19">
        <v>0.0023</v>
      </c>
      <c r="M27" s="19">
        <v>0.0142</v>
      </c>
      <c r="N27" s="19">
        <v>-0.0176</v>
      </c>
      <c r="O27" s="19">
        <v>-0.0097</v>
      </c>
      <c r="P27" s="44"/>
      <c r="Q27" s="44"/>
      <c r="R27" s="44"/>
      <c r="S27" s="44"/>
      <c r="T27" s="19">
        <v>0.0177</v>
      </c>
      <c r="U27" s="19">
        <v>0.0009</v>
      </c>
      <c r="V27" s="19">
        <v>-0.0032</v>
      </c>
      <c r="W27" s="44"/>
      <c r="X27" s="44"/>
      <c r="Y27" s="19">
        <v>-0.0138</v>
      </c>
      <c r="Z27" s="19">
        <v>-0.007</v>
      </c>
      <c r="AA27" s="19">
        <v>0.0211</v>
      </c>
      <c r="AB27" s="19">
        <v>0.017</v>
      </c>
      <c r="AC27" s="19">
        <v>0.0054</v>
      </c>
      <c r="AD27" s="44"/>
      <c r="AE27" s="44"/>
      <c r="AF27" s="7"/>
      <c r="AG27" s="7"/>
      <c r="AH27" s="7"/>
    </row>
    <row r="28" spans="1:34" ht="15">
      <c r="A28" s="1" t="s">
        <v>60</v>
      </c>
      <c r="B28" s="10" t="s">
        <v>21</v>
      </c>
      <c r="C28" s="5">
        <v>-0.0198</v>
      </c>
      <c r="D28" s="17">
        <v>0.0057</v>
      </c>
      <c r="E28" s="18">
        <v>0.0226</v>
      </c>
      <c r="F28" s="19">
        <v>-0.0136</v>
      </c>
      <c r="G28" s="19">
        <v>-0.0367</v>
      </c>
      <c r="H28" s="19">
        <v>-0.0119</v>
      </c>
      <c r="I28" s="44"/>
      <c r="J28" s="44"/>
      <c r="K28" s="19">
        <v>-0.0326</v>
      </c>
      <c r="L28" s="21">
        <v>0</v>
      </c>
      <c r="M28" s="19">
        <v>-0.002</v>
      </c>
      <c r="N28" s="19">
        <v>0.012</v>
      </c>
      <c r="O28" s="19">
        <v>-0.002</v>
      </c>
      <c r="P28" s="44"/>
      <c r="Q28" s="44"/>
      <c r="R28" s="44"/>
      <c r="S28" s="44"/>
      <c r="T28" s="19">
        <v>-0.0091</v>
      </c>
      <c r="U28" s="19">
        <v>0.0394</v>
      </c>
      <c r="V28" s="19">
        <v>-0.0124</v>
      </c>
      <c r="W28" s="44"/>
      <c r="X28" s="44"/>
      <c r="Y28" s="19">
        <v>0.005</v>
      </c>
      <c r="Z28" s="19">
        <v>-0.0127</v>
      </c>
      <c r="AA28" s="19">
        <v>0.0136</v>
      </c>
      <c r="AB28" s="19">
        <v>-0.0042</v>
      </c>
      <c r="AC28" s="19">
        <v>-0.0023</v>
      </c>
      <c r="AD28" s="44"/>
      <c r="AE28" s="44"/>
      <c r="AF28" s="7"/>
      <c r="AG28" s="7"/>
      <c r="AH28" s="7"/>
    </row>
    <row r="29" spans="1:34" ht="15">
      <c r="A29" s="1" t="s">
        <v>61</v>
      </c>
      <c r="B29" s="10" t="s">
        <v>22</v>
      </c>
      <c r="C29" s="5">
        <v>-0.0276</v>
      </c>
      <c r="D29" s="17">
        <v>0.0036</v>
      </c>
      <c r="E29" s="18">
        <v>0.0153</v>
      </c>
      <c r="F29" s="19">
        <v>-0.0029</v>
      </c>
      <c r="G29" s="19">
        <v>-0.0642</v>
      </c>
      <c r="H29" s="19">
        <v>-0.0269</v>
      </c>
      <c r="I29" s="44"/>
      <c r="J29" s="44"/>
      <c r="K29" s="19">
        <v>0.0237</v>
      </c>
      <c r="L29" s="19">
        <v>0.042</v>
      </c>
      <c r="M29" s="19">
        <v>-0.0158</v>
      </c>
      <c r="N29" s="19">
        <v>-0.0177</v>
      </c>
      <c r="O29" s="19">
        <v>-0.0137</v>
      </c>
      <c r="P29" s="44"/>
      <c r="Q29" s="44"/>
      <c r="R29" s="44"/>
      <c r="S29" s="44"/>
      <c r="T29" s="19">
        <v>-0.0099</v>
      </c>
      <c r="U29" s="19">
        <v>-0.0088</v>
      </c>
      <c r="V29" s="19">
        <v>-0.0074</v>
      </c>
      <c r="W29" s="44"/>
      <c r="X29" s="44"/>
      <c r="Y29" s="19">
        <v>-0.0187</v>
      </c>
      <c r="Z29" s="19">
        <v>-0.0158</v>
      </c>
      <c r="AA29" s="19">
        <v>0.0108</v>
      </c>
      <c r="AB29" s="19">
        <v>-0.0024</v>
      </c>
      <c r="AC29" s="19">
        <v>0.0061</v>
      </c>
      <c r="AD29" s="44"/>
      <c r="AE29" s="44"/>
      <c r="AF29" s="7"/>
      <c r="AG29" s="7"/>
      <c r="AH29" s="7"/>
    </row>
    <row r="30" spans="1:34" ht="15">
      <c r="A30" s="1" t="s">
        <v>62</v>
      </c>
      <c r="B30" s="10" t="s">
        <v>23</v>
      </c>
      <c r="C30" s="9">
        <v>0</v>
      </c>
      <c r="D30" s="17">
        <v>-0.0018</v>
      </c>
      <c r="E30" s="20">
        <v>0</v>
      </c>
      <c r="F30" s="21">
        <v>0</v>
      </c>
      <c r="G30" s="19">
        <v>0.0013</v>
      </c>
      <c r="H30" s="19">
        <v>-0.0009</v>
      </c>
      <c r="I30" s="44"/>
      <c r="J30" s="44"/>
      <c r="K30" s="19">
        <v>0.0052</v>
      </c>
      <c r="L30" s="19">
        <v>0.0009</v>
      </c>
      <c r="M30" s="19">
        <v>-0.0078</v>
      </c>
      <c r="N30" s="19">
        <v>0.002</v>
      </c>
      <c r="O30" s="21">
        <v>0</v>
      </c>
      <c r="P30" s="44"/>
      <c r="Q30" s="44"/>
      <c r="R30" s="44"/>
      <c r="S30" s="44"/>
      <c r="T30" s="19">
        <v>-0.0053</v>
      </c>
      <c r="U30" s="19">
        <v>0.0048</v>
      </c>
      <c r="V30" s="19">
        <v>0.0009</v>
      </c>
      <c r="W30" s="44"/>
      <c r="X30" s="44"/>
      <c r="Y30" s="19">
        <v>-0.0004</v>
      </c>
      <c r="Z30" s="19">
        <v>-0.0027</v>
      </c>
      <c r="AA30" s="19">
        <v>-0.0007</v>
      </c>
      <c r="AB30" s="19">
        <v>-0.0007</v>
      </c>
      <c r="AC30" s="19">
        <v>-0.0039</v>
      </c>
      <c r="AD30" s="44"/>
      <c r="AE30" s="44"/>
      <c r="AF30" s="7"/>
      <c r="AG30" s="7"/>
      <c r="AH30" s="7"/>
    </row>
    <row r="31" spans="1:34" ht="15">
      <c r="A31" s="1" t="s">
        <v>63</v>
      </c>
      <c r="B31" s="10" t="s">
        <v>24</v>
      </c>
      <c r="C31" s="5">
        <v>-0.0198</v>
      </c>
      <c r="D31" s="17">
        <v>0.0061</v>
      </c>
      <c r="E31" s="18">
        <v>0.0382</v>
      </c>
      <c r="F31" s="19">
        <v>-0.0212</v>
      </c>
      <c r="G31" s="19">
        <v>-0.0525</v>
      </c>
      <c r="H31" s="19">
        <v>-0.0287</v>
      </c>
      <c r="I31" s="44"/>
      <c r="J31" s="44"/>
      <c r="K31" s="19">
        <v>0.0234</v>
      </c>
      <c r="L31" s="19">
        <v>0.0458</v>
      </c>
      <c r="M31" s="21">
        <v>-0.01</v>
      </c>
      <c r="N31" s="19">
        <v>0.0444</v>
      </c>
      <c r="O31" s="19">
        <v>-0.0019</v>
      </c>
      <c r="P31" s="44"/>
      <c r="Q31" s="44"/>
      <c r="R31" s="44"/>
      <c r="S31" s="44"/>
      <c r="T31" s="19">
        <v>-0.0115</v>
      </c>
      <c r="U31" s="19">
        <v>-0.0134</v>
      </c>
      <c r="V31" s="19">
        <v>0.0097</v>
      </c>
      <c r="W31" s="44"/>
      <c r="X31" s="44"/>
      <c r="Y31" s="19">
        <v>-0.0306</v>
      </c>
      <c r="Z31" s="19">
        <v>-0.045</v>
      </c>
      <c r="AA31" s="19">
        <v>0.0513</v>
      </c>
      <c r="AB31" s="19">
        <v>-0.0058</v>
      </c>
      <c r="AC31" s="19">
        <v>-0.0135</v>
      </c>
      <c r="AD31" s="44"/>
      <c r="AE31" s="44"/>
      <c r="AF31" s="7"/>
      <c r="AG31" s="7"/>
      <c r="AH31" s="7"/>
    </row>
    <row r="32" spans="1:34" ht="15">
      <c r="A32" s="1" t="s">
        <v>64</v>
      </c>
      <c r="B32" s="10" t="s">
        <v>25</v>
      </c>
      <c r="C32" s="5">
        <v>-0.0184</v>
      </c>
      <c r="D32" s="17">
        <v>0.0116</v>
      </c>
      <c r="E32" s="18">
        <v>-0.0182</v>
      </c>
      <c r="F32" s="19">
        <v>-0.003</v>
      </c>
      <c r="G32" s="19">
        <v>-0.0542</v>
      </c>
      <c r="H32" s="19">
        <v>-0.0094</v>
      </c>
      <c r="I32" s="44"/>
      <c r="J32" s="44"/>
      <c r="K32" s="19">
        <v>0.0321</v>
      </c>
      <c r="L32" s="19">
        <v>0.0359</v>
      </c>
      <c r="M32" s="19">
        <v>-0.0142</v>
      </c>
      <c r="N32" s="19">
        <v>0.0092</v>
      </c>
      <c r="O32" s="19">
        <v>0.0116</v>
      </c>
      <c r="P32" s="44"/>
      <c r="Q32" s="44"/>
      <c r="R32" s="44"/>
      <c r="S32" s="44"/>
      <c r="T32" s="19">
        <v>-0.0123</v>
      </c>
      <c r="U32" s="19">
        <v>-0.0118</v>
      </c>
      <c r="V32" s="19">
        <v>0.0028</v>
      </c>
      <c r="W32" s="44"/>
      <c r="X32" s="44"/>
      <c r="Y32" s="19">
        <v>0.0044</v>
      </c>
      <c r="Z32" s="19">
        <v>-0.0284</v>
      </c>
      <c r="AA32" s="19">
        <v>0.0109</v>
      </c>
      <c r="AB32" s="19">
        <v>-0.0003</v>
      </c>
      <c r="AC32" s="19">
        <v>-0.0099</v>
      </c>
      <c r="AD32" s="44"/>
      <c r="AE32" s="44"/>
      <c r="AF32" s="7"/>
      <c r="AG32" s="7"/>
      <c r="AH32" s="7"/>
    </row>
    <row r="33" spans="1:34" ht="15">
      <c r="A33" s="1" t="s">
        <v>65</v>
      </c>
      <c r="B33" s="10" t="s">
        <v>26</v>
      </c>
      <c r="C33" s="5">
        <v>0.0017</v>
      </c>
      <c r="D33" s="17">
        <v>-0.0002</v>
      </c>
      <c r="E33" s="18">
        <v>-0.0113</v>
      </c>
      <c r="F33" s="19">
        <v>0.0046</v>
      </c>
      <c r="G33" s="19">
        <v>-0.0162</v>
      </c>
      <c r="H33" s="19">
        <v>-0.018</v>
      </c>
      <c r="I33" s="44"/>
      <c r="J33" s="44"/>
      <c r="K33" s="19">
        <v>-0.0062</v>
      </c>
      <c r="L33" s="19">
        <v>0.0027</v>
      </c>
      <c r="M33" s="19">
        <v>-0.0025</v>
      </c>
      <c r="N33" s="19">
        <v>0.0075</v>
      </c>
      <c r="O33" s="19">
        <v>-0.0062</v>
      </c>
      <c r="P33" s="44"/>
      <c r="Q33" s="44"/>
      <c r="R33" s="44"/>
      <c r="S33" s="44"/>
      <c r="T33" s="19">
        <v>0.0045</v>
      </c>
      <c r="U33" s="19">
        <v>-0.0042</v>
      </c>
      <c r="V33" s="19">
        <v>-0.0131</v>
      </c>
      <c r="W33" s="44"/>
      <c r="X33" s="44"/>
      <c r="Y33" s="19">
        <v>-0.0055</v>
      </c>
      <c r="Z33" s="19">
        <v>0.0013</v>
      </c>
      <c r="AA33" s="19">
        <v>-0.002</v>
      </c>
      <c r="AB33" s="19">
        <v>0.001</v>
      </c>
      <c r="AC33" s="19">
        <v>-0.0153</v>
      </c>
      <c r="AD33" s="44"/>
      <c r="AE33" s="44"/>
      <c r="AF33" s="7"/>
      <c r="AG33" s="7"/>
      <c r="AH33" s="7"/>
    </row>
    <row r="34" spans="1:34" ht="15">
      <c r="A34" s="1" t="s">
        <v>66</v>
      </c>
      <c r="B34" s="10" t="s">
        <v>27</v>
      </c>
      <c r="C34" s="5">
        <v>-0.0192</v>
      </c>
      <c r="D34" s="17">
        <v>0.0192</v>
      </c>
      <c r="E34" s="18">
        <v>0.0106</v>
      </c>
      <c r="F34" s="19">
        <v>-0.004</v>
      </c>
      <c r="G34" s="19">
        <v>-0.0407</v>
      </c>
      <c r="H34" s="19">
        <v>-0.0199</v>
      </c>
      <c r="I34" s="44"/>
      <c r="J34" s="44"/>
      <c r="K34" s="19">
        <v>-0.0032</v>
      </c>
      <c r="L34" s="19">
        <v>0.0406</v>
      </c>
      <c r="M34" s="19">
        <v>0.0055</v>
      </c>
      <c r="N34" s="19">
        <v>0.0145</v>
      </c>
      <c r="O34" s="19">
        <v>0.0027</v>
      </c>
      <c r="P34" s="44"/>
      <c r="Q34" s="44"/>
      <c r="R34" s="44"/>
      <c r="S34" s="44"/>
      <c r="T34" s="19">
        <v>0.0189</v>
      </c>
      <c r="U34" s="19">
        <v>0.0011</v>
      </c>
      <c r="V34" s="19">
        <v>-0.0174</v>
      </c>
      <c r="W34" s="44"/>
      <c r="X34" s="44"/>
      <c r="Y34" s="19">
        <v>-0.0105</v>
      </c>
      <c r="Z34" s="19">
        <v>-0.0186</v>
      </c>
      <c r="AA34" s="19">
        <v>-0.0117</v>
      </c>
      <c r="AB34" s="19">
        <v>0.0031</v>
      </c>
      <c r="AC34" s="19">
        <v>0.0247</v>
      </c>
      <c r="AD34" s="44"/>
      <c r="AE34" s="44"/>
      <c r="AF34" s="7"/>
      <c r="AG34" s="7"/>
      <c r="AH34" s="7"/>
    </row>
    <row r="35" spans="1:34" ht="15">
      <c r="A35" s="1" t="s">
        <v>67</v>
      </c>
      <c r="B35" s="10" t="s">
        <v>28</v>
      </c>
      <c r="C35" s="5">
        <v>-0.0172</v>
      </c>
      <c r="D35" s="17">
        <v>0.0117</v>
      </c>
      <c r="E35" s="18">
        <v>0.005</v>
      </c>
      <c r="F35" s="19">
        <v>0.0015</v>
      </c>
      <c r="G35" s="19">
        <v>-0.0409</v>
      </c>
      <c r="H35" s="19">
        <v>-0.027</v>
      </c>
      <c r="I35" s="44"/>
      <c r="J35" s="44"/>
      <c r="K35" s="19">
        <v>-0.0161</v>
      </c>
      <c r="L35" s="19">
        <v>0.0268</v>
      </c>
      <c r="M35" s="19">
        <v>0.0154</v>
      </c>
      <c r="N35" s="19">
        <v>0.0148</v>
      </c>
      <c r="O35" s="19">
        <v>-0.0073</v>
      </c>
      <c r="P35" s="44"/>
      <c r="Q35" s="44"/>
      <c r="R35" s="44"/>
      <c r="S35" s="44"/>
      <c r="T35" s="19">
        <v>0.0193</v>
      </c>
      <c r="U35" s="19">
        <v>-0.0038</v>
      </c>
      <c r="V35" s="19">
        <v>-0.0088</v>
      </c>
      <c r="W35" s="44"/>
      <c r="X35" s="44"/>
      <c r="Y35" s="19">
        <v>-0.0165</v>
      </c>
      <c r="Z35" s="19">
        <v>-0.0199</v>
      </c>
      <c r="AA35" s="19">
        <v>-0.0095</v>
      </c>
      <c r="AB35" s="19">
        <v>0.0004</v>
      </c>
      <c r="AC35" s="19">
        <v>0.0168</v>
      </c>
      <c r="AD35" s="44"/>
      <c r="AE35" s="44"/>
      <c r="AF35" s="7"/>
      <c r="AG35" s="7"/>
      <c r="AH35" s="7"/>
    </row>
    <row r="36" spans="1:34" ht="15">
      <c r="A36" s="1" t="s">
        <v>68</v>
      </c>
      <c r="B36" s="10" t="s">
        <v>29</v>
      </c>
      <c r="C36" s="5">
        <v>0.0178</v>
      </c>
      <c r="D36" s="17">
        <v>0.0676</v>
      </c>
      <c r="E36" s="18">
        <v>0.017</v>
      </c>
      <c r="F36" s="19">
        <v>-0.0278</v>
      </c>
      <c r="G36" s="19">
        <v>-0.0335</v>
      </c>
      <c r="H36" s="19">
        <v>-0.0328</v>
      </c>
      <c r="I36" s="44"/>
      <c r="J36" s="44"/>
      <c r="K36" s="19">
        <v>0.009</v>
      </c>
      <c r="L36" s="19">
        <v>0.0478</v>
      </c>
      <c r="M36" s="19">
        <v>0.0175</v>
      </c>
      <c r="N36" s="19">
        <v>0.0164</v>
      </c>
      <c r="O36" s="21">
        <v>-0.02</v>
      </c>
      <c r="P36" s="44"/>
      <c r="Q36" s="44"/>
      <c r="R36" s="44"/>
      <c r="S36" s="44"/>
      <c r="T36" s="19">
        <v>-0.0023</v>
      </c>
      <c r="U36" s="19">
        <v>0.0069</v>
      </c>
      <c r="V36" s="21">
        <v>0</v>
      </c>
      <c r="W36" s="44"/>
      <c r="X36" s="44"/>
      <c r="Y36" s="19">
        <v>-0.0036</v>
      </c>
      <c r="Z36" s="19">
        <v>-0.0137</v>
      </c>
      <c r="AA36" s="19">
        <v>0.0066</v>
      </c>
      <c r="AB36" s="19">
        <v>-0.0171</v>
      </c>
      <c r="AC36" s="19">
        <v>0.0024</v>
      </c>
      <c r="AD36" s="44"/>
      <c r="AE36" s="44"/>
      <c r="AF36" s="7"/>
      <c r="AG36" s="7"/>
      <c r="AH36" s="7"/>
    </row>
    <row r="37" spans="1:34" ht="15">
      <c r="A37" s="1" t="s">
        <v>69</v>
      </c>
      <c r="B37" s="10" t="s">
        <v>30</v>
      </c>
      <c r="C37" s="5">
        <v>0.0045</v>
      </c>
      <c r="D37" s="17">
        <v>-0.0218</v>
      </c>
      <c r="E37" s="18">
        <v>0.0009</v>
      </c>
      <c r="F37" s="19">
        <v>0.0191</v>
      </c>
      <c r="G37" s="19">
        <v>-0.0807</v>
      </c>
      <c r="H37" s="19">
        <v>-0.0299</v>
      </c>
      <c r="I37" s="44"/>
      <c r="J37" s="44"/>
      <c r="K37" s="19">
        <v>0.0173</v>
      </c>
      <c r="L37" s="19">
        <v>0.0237</v>
      </c>
      <c r="M37" s="19">
        <v>0.0193</v>
      </c>
      <c r="N37" s="19">
        <v>0.0219</v>
      </c>
      <c r="O37" s="19">
        <v>-0.0014</v>
      </c>
      <c r="P37" s="44"/>
      <c r="Q37" s="44"/>
      <c r="R37" s="44"/>
      <c r="S37" s="44"/>
      <c r="T37" s="19">
        <v>0.0128</v>
      </c>
      <c r="U37" s="19">
        <v>-0.0067</v>
      </c>
      <c r="V37" s="19">
        <v>-0.0068</v>
      </c>
      <c r="W37" s="44"/>
      <c r="X37" s="44"/>
      <c r="Y37" s="19">
        <v>-0.01</v>
      </c>
      <c r="Z37" s="19">
        <v>-0.0228</v>
      </c>
      <c r="AA37" s="19">
        <v>-0.0098</v>
      </c>
      <c r="AB37" s="19">
        <v>-0.0005</v>
      </c>
      <c r="AC37" s="19">
        <v>0.0057</v>
      </c>
      <c r="AD37" s="44"/>
      <c r="AE37" s="44"/>
      <c r="AF37" s="7"/>
      <c r="AG37" s="7"/>
      <c r="AH37" s="7"/>
    </row>
    <row r="38" spans="1:34" ht="15">
      <c r="A38" s="1" t="s">
        <v>70</v>
      </c>
      <c r="B38" s="10" t="s">
        <v>31</v>
      </c>
      <c r="C38" s="5">
        <v>0.0006</v>
      </c>
      <c r="D38" s="17">
        <v>-0.0038</v>
      </c>
      <c r="E38" s="18">
        <v>0.0371</v>
      </c>
      <c r="F38" s="19">
        <v>-0.0274</v>
      </c>
      <c r="G38" s="19">
        <v>-0.0569</v>
      </c>
      <c r="H38" s="19">
        <v>0.0137</v>
      </c>
      <c r="I38" s="44"/>
      <c r="J38" s="44"/>
      <c r="K38" s="19">
        <v>0.0234</v>
      </c>
      <c r="L38" s="19">
        <v>0.0302</v>
      </c>
      <c r="M38" s="19">
        <v>0.0082</v>
      </c>
      <c r="N38" s="19">
        <v>-0.0016</v>
      </c>
      <c r="O38" s="19">
        <v>-0.0111</v>
      </c>
      <c r="P38" s="44"/>
      <c r="Q38" s="44"/>
      <c r="R38" s="44"/>
      <c r="S38" s="44"/>
      <c r="T38" s="19">
        <v>0.0312</v>
      </c>
      <c r="U38" s="19">
        <v>0.0068</v>
      </c>
      <c r="V38" s="19">
        <v>-0.0047</v>
      </c>
      <c r="W38" s="44"/>
      <c r="X38" s="44"/>
      <c r="Y38" s="19">
        <v>-0.03</v>
      </c>
      <c r="Z38" s="19">
        <v>-0.0216</v>
      </c>
      <c r="AA38" s="19">
        <v>0.0024</v>
      </c>
      <c r="AB38" s="19">
        <v>-0.0061</v>
      </c>
      <c r="AC38" s="19">
        <v>-0.0109</v>
      </c>
      <c r="AD38" s="44"/>
      <c r="AE38" s="44"/>
      <c r="AF38" s="7"/>
      <c r="AG38" s="7"/>
      <c r="AH38" s="7"/>
    </row>
    <row r="39" spans="1:34" ht="15">
      <c r="A39" s="1" t="s">
        <v>71</v>
      </c>
      <c r="B39" s="10" t="s">
        <v>32</v>
      </c>
      <c r="C39" s="5">
        <v>-0.0227</v>
      </c>
      <c r="D39" s="17">
        <v>0.0006</v>
      </c>
      <c r="E39" s="18">
        <v>0.0225</v>
      </c>
      <c r="F39" s="19">
        <v>0.0068</v>
      </c>
      <c r="G39" s="19">
        <v>-0.0446</v>
      </c>
      <c r="H39" s="19">
        <v>-0.0294</v>
      </c>
      <c r="I39" s="44"/>
      <c r="J39" s="44"/>
      <c r="K39" s="19">
        <v>-0.0053</v>
      </c>
      <c r="L39" s="19">
        <v>0.0136</v>
      </c>
      <c r="M39" s="19">
        <v>0.0093</v>
      </c>
      <c r="N39" s="19">
        <v>0.0197</v>
      </c>
      <c r="O39" s="19">
        <v>-0.0112</v>
      </c>
      <c r="P39" s="44"/>
      <c r="Q39" s="44"/>
      <c r="R39" s="44"/>
      <c r="S39" s="44"/>
      <c r="T39" s="19">
        <v>0.0465</v>
      </c>
      <c r="U39" s="19">
        <v>-0.0073</v>
      </c>
      <c r="V39" s="21">
        <v>0</v>
      </c>
      <c r="W39" s="44"/>
      <c r="X39" s="44"/>
      <c r="Y39" s="19">
        <v>-0.0115</v>
      </c>
      <c r="Z39" s="19">
        <v>-0.0135</v>
      </c>
      <c r="AA39" s="19">
        <v>-0.0074</v>
      </c>
      <c r="AB39" s="19">
        <v>0.0062</v>
      </c>
      <c r="AC39" s="19">
        <v>-0.0092</v>
      </c>
      <c r="AD39" s="44"/>
      <c r="AE39" s="44"/>
      <c r="AF39" s="7"/>
      <c r="AG39" s="7"/>
      <c r="AH39" s="7"/>
    </row>
    <row r="40" spans="1:34" ht="15">
      <c r="A40" s="1" t="s">
        <v>72</v>
      </c>
      <c r="B40" s="10" t="s">
        <v>33</v>
      </c>
      <c r="C40" s="5">
        <v>0.0054</v>
      </c>
      <c r="D40" s="17">
        <v>0.0139</v>
      </c>
      <c r="E40" s="18">
        <v>-0.0032</v>
      </c>
      <c r="F40" s="19">
        <v>0.017</v>
      </c>
      <c r="G40" s="19">
        <v>-0.0479</v>
      </c>
      <c r="H40" s="19">
        <v>-0.012</v>
      </c>
      <c r="I40" s="44"/>
      <c r="J40" s="44"/>
      <c r="K40" s="19">
        <v>-0.0277</v>
      </c>
      <c r="L40" s="19">
        <v>0.0273</v>
      </c>
      <c r="M40" s="19">
        <v>0.0221</v>
      </c>
      <c r="N40" s="19">
        <v>-0.0011</v>
      </c>
      <c r="O40" s="19">
        <v>-0.0162</v>
      </c>
      <c r="P40" s="44"/>
      <c r="Q40" s="44"/>
      <c r="R40" s="44"/>
      <c r="S40" s="44"/>
      <c r="T40" s="19">
        <v>0.022</v>
      </c>
      <c r="U40" s="19">
        <v>0.0269</v>
      </c>
      <c r="V40" s="19">
        <v>-0.0011</v>
      </c>
      <c r="W40" s="44"/>
      <c r="X40" s="44"/>
      <c r="Y40" s="19">
        <v>-0.0115</v>
      </c>
      <c r="Z40" s="19">
        <v>-0.0116</v>
      </c>
      <c r="AA40" s="19">
        <v>0.015</v>
      </c>
      <c r="AB40" s="19">
        <v>-0.0063</v>
      </c>
      <c r="AC40" s="19">
        <v>-0.0213</v>
      </c>
      <c r="AD40" s="44"/>
      <c r="AE40" s="44"/>
      <c r="AF40" s="7"/>
      <c r="AG40" s="7"/>
      <c r="AH40" s="7"/>
    </row>
    <row r="41" spans="1:34" ht="15">
      <c r="A41" s="1" t="s">
        <v>82</v>
      </c>
      <c r="B41" s="10" t="s">
        <v>34</v>
      </c>
      <c r="C41" s="5">
        <v>-0.0154</v>
      </c>
      <c r="D41" s="17">
        <v>-0.0055</v>
      </c>
      <c r="E41" s="18">
        <v>-0.0022</v>
      </c>
      <c r="F41" s="19">
        <v>0.0298</v>
      </c>
      <c r="G41" s="19">
        <v>-0.0413</v>
      </c>
      <c r="H41" s="19">
        <v>-0.0171</v>
      </c>
      <c r="I41" s="44"/>
      <c r="J41" s="44"/>
      <c r="K41" s="19">
        <v>0.0023</v>
      </c>
      <c r="L41" s="19">
        <v>0.0129</v>
      </c>
      <c r="M41" s="19">
        <v>-0.0144</v>
      </c>
      <c r="N41" s="19">
        <v>-0.002</v>
      </c>
      <c r="O41" s="19">
        <v>-0.018</v>
      </c>
      <c r="P41" s="44"/>
      <c r="Q41" s="44"/>
      <c r="R41" s="44"/>
      <c r="S41" s="44"/>
      <c r="T41" s="19">
        <v>0.0498</v>
      </c>
      <c r="U41" s="19">
        <v>0.0015</v>
      </c>
      <c r="V41" s="19">
        <v>-0.0126</v>
      </c>
      <c r="W41" s="44"/>
      <c r="X41" s="44"/>
      <c r="Y41" s="19">
        <v>-0.0197</v>
      </c>
      <c r="Z41" s="19">
        <v>-0.0102</v>
      </c>
      <c r="AA41" s="19">
        <v>-0.0029</v>
      </c>
      <c r="AB41" s="19">
        <v>-0.0062</v>
      </c>
      <c r="AC41" s="19">
        <v>-0.0147</v>
      </c>
      <c r="AD41" s="44"/>
      <c r="AE41" s="44"/>
      <c r="AF41" s="7"/>
      <c r="AG41" s="7"/>
      <c r="AH41" s="7"/>
    </row>
    <row r="42" spans="1:34" ht="15">
      <c r="A42" s="1" t="s">
        <v>73</v>
      </c>
      <c r="B42" s="10" t="s">
        <v>35</v>
      </c>
      <c r="C42" s="5">
        <v>-0.0157</v>
      </c>
      <c r="D42" s="17">
        <v>0.0056</v>
      </c>
      <c r="E42" s="18">
        <v>0.0223</v>
      </c>
      <c r="F42" s="19">
        <v>0.0158</v>
      </c>
      <c r="G42" s="19">
        <v>-0.0522</v>
      </c>
      <c r="H42" s="19">
        <v>-0.0212</v>
      </c>
      <c r="I42" s="44"/>
      <c r="J42" s="44"/>
      <c r="K42" s="19">
        <v>-0.0009</v>
      </c>
      <c r="L42" s="19">
        <v>-0.0069</v>
      </c>
      <c r="M42" s="19">
        <v>-0.006</v>
      </c>
      <c r="N42" s="19">
        <v>0.0187</v>
      </c>
      <c r="O42" s="19">
        <v>-0.0324</v>
      </c>
      <c r="P42" s="44"/>
      <c r="Q42" s="44"/>
      <c r="R42" s="44"/>
      <c r="S42" s="44"/>
      <c r="T42" s="19">
        <v>0.05</v>
      </c>
      <c r="U42" s="19">
        <v>-0.0092</v>
      </c>
      <c r="V42" s="19">
        <v>0.0047</v>
      </c>
      <c r="W42" s="44"/>
      <c r="X42" s="44"/>
      <c r="Y42" s="19">
        <v>0.0081</v>
      </c>
      <c r="Z42" s="19">
        <v>-0.0112</v>
      </c>
      <c r="AA42" s="19">
        <v>-0.0076</v>
      </c>
      <c r="AB42" s="19">
        <v>-0.0212</v>
      </c>
      <c r="AC42" s="19">
        <v>-0.0151</v>
      </c>
      <c r="AD42" s="44"/>
      <c r="AE42" s="44"/>
      <c r="AF42" s="7"/>
      <c r="AG42" s="7"/>
      <c r="AH42" s="7"/>
    </row>
    <row r="43" spans="1:34" ht="15">
      <c r="A43" s="1" t="s">
        <v>74</v>
      </c>
      <c r="B43" s="10" t="s">
        <v>36</v>
      </c>
      <c r="C43" s="5">
        <v>0.0167</v>
      </c>
      <c r="D43" s="17">
        <v>0</v>
      </c>
      <c r="E43" s="18">
        <v>0.0389</v>
      </c>
      <c r="F43" s="19">
        <v>-0.0059</v>
      </c>
      <c r="G43" s="19">
        <v>-0.0652</v>
      </c>
      <c r="H43" s="19">
        <v>-0.0253</v>
      </c>
      <c r="I43" s="44"/>
      <c r="J43" s="44"/>
      <c r="K43" s="19">
        <v>0.011</v>
      </c>
      <c r="L43" s="19">
        <v>0.0518</v>
      </c>
      <c r="M43" s="19">
        <v>-0.0144</v>
      </c>
      <c r="N43" s="19">
        <v>0.021</v>
      </c>
      <c r="O43" s="21">
        <v>0</v>
      </c>
      <c r="P43" s="44"/>
      <c r="Q43" s="44"/>
      <c r="R43" s="44"/>
      <c r="S43" s="44"/>
      <c r="T43" s="19">
        <v>0.0182</v>
      </c>
      <c r="U43" s="19">
        <v>0.004</v>
      </c>
      <c r="V43" s="19">
        <v>-0.0217</v>
      </c>
      <c r="W43" s="44"/>
      <c r="X43" s="44"/>
      <c r="Y43" s="19">
        <v>0.0081</v>
      </c>
      <c r="Z43" s="19">
        <v>-0.014</v>
      </c>
      <c r="AA43" s="19">
        <v>-0.002</v>
      </c>
      <c r="AB43" s="19">
        <v>-0.0181</v>
      </c>
      <c r="AC43" s="19">
        <v>-0.0267</v>
      </c>
      <c r="AD43" s="44"/>
      <c r="AE43" s="44"/>
      <c r="AF43" s="7"/>
      <c r="AG43" s="7"/>
      <c r="AH43" s="7"/>
    </row>
    <row r="44" spans="1:34" ht="15">
      <c r="A44" s="1" t="s">
        <v>75</v>
      </c>
      <c r="B44" s="10" t="s">
        <v>37</v>
      </c>
      <c r="C44" s="5">
        <v>0.005</v>
      </c>
      <c r="D44" s="17">
        <v>0.0226</v>
      </c>
      <c r="E44" s="18">
        <v>-0.0347</v>
      </c>
      <c r="F44" s="19">
        <v>0.011</v>
      </c>
      <c r="G44" s="19">
        <v>-0.0418</v>
      </c>
      <c r="H44" s="19">
        <v>-0.0343</v>
      </c>
      <c r="I44" s="44"/>
      <c r="J44" s="44"/>
      <c r="K44" s="19">
        <v>0.021</v>
      </c>
      <c r="L44" s="19">
        <v>0.0154</v>
      </c>
      <c r="M44" s="19">
        <v>-0.0156</v>
      </c>
      <c r="N44" s="19">
        <v>0.0342</v>
      </c>
      <c r="O44" s="19">
        <v>0.0065</v>
      </c>
      <c r="P44" s="44"/>
      <c r="Q44" s="44"/>
      <c r="R44" s="44"/>
      <c r="S44" s="44"/>
      <c r="T44" s="19">
        <v>0.0224</v>
      </c>
      <c r="U44" s="19">
        <v>-0.0111</v>
      </c>
      <c r="V44" s="19">
        <v>-0.0115</v>
      </c>
      <c r="W44" s="44"/>
      <c r="X44" s="44"/>
      <c r="Y44" s="19">
        <v>-0.0134</v>
      </c>
      <c r="Z44" s="19">
        <v>-0.0338</v>
      </c>
      <c r="AA44" s="19">
        <v>-0.0205</v>
      </c>
      <c r="AB44" s="19">
        <v>-0.0296</v>
      </c>
      <c r="AC44" s="19">
        <v>-0.0063</v>
      </c>
      <c r="AD44" s="44"/>
      <c r="AE44" s="44"/>
      <c r="AF44" s="7"/>
      <c r="AG44" s="7"/>
      <c r="AH44" s="7"/>
    </row>
    <row r="45" spans="1:34" ht="15">
      <c r="A45" s="1" t="s">
        <v>76</v>
      </c>
      <c r="B45" s="10" t="s">
        <v>38</v>
      </c>
      <c r="C45" s="5">
        <v>0.0082</v>
      </c>
      <c r="D45" s="17">
        <v>0.0144</v>
      </c>
      <c r="E45" s="18">
        <v>0.0308</v>
      </c>
      <c r="F45" s="19">
        <v>0.0027</v>
      </c>
      <c r="G45" s="19">
        <v>-0.0385</v>
      </c>
      <c r="H45" s="19">
        <v>-0.0125</v>
      </c>
      <c r="I45" s="44"/>
      <c r="J45" s="44"/>
      <c r="K45" s="19">
        <v>0.0331</v>
      </c>
      <c r="L45" s="19">
        <v>-0.0233</v>
      </c>
      <c r="M45" s="19">
        <v>0.0031</v>
      </c>
      <c r="N45" s="19">
        <v>0.0106</v>
      </c>
      <c r="O45" s="19">
        <v>-0.0011</v>
      </c>
      <c r="P45" s="44"/>
      <c r="Q45" s="44"/>
      <c r="R45" s="44"/>
      <c r="S45" s="44"/>
      <c r="T45" s="19">
        <v>0.0235</v>
      </c>
      <c r="U45" s="19">
        <v>-0.0088</v>
      </c>
      <c r="V45" s="19">
        <v>-0.0014</v>
      </c>
      <c r="W45" s="44"/>
      <c r="X45" s="44"/>
      <c r="Y45" s="19">
        <v>0.0094</v>
      </c>
      <c r="Z45" s="19">
        <v>-0.0051</v>
      </c>
      <c r="AA45" s="21">
        <v>0</v>
      </c>
      <c r="AB45" s="19">
        <v>-0.0042</v>
      </c>
      <c r="AC45" s="19">
        <v>-0.0349</v>
      </c>
      <c r="AD45" s="44"/>
      <c r="AE45" s="44"/>
      <c r="AF45" s="7"/>
      <c r="AG45" s="7"/>
      <c r="AH45" s="7"/>
    </row>
    <row r="46" spans="1:34" ht="15">
      <c r="A46" s="68" t="s">
        <v>90</v>
      </c>
      <c r="B46" s="70"/>
      <c r="C46" s="22">
        <f aca="true" t="shared" si="0" ref="C46:H46">SUM(C6:C45)</f>
        <v>-0.14039999999999997</v>
      </c>
      <c r="D46" s="23">
        <f t="shared" si="0"/>
        <v>0.5018999999999998</v>
      </c>
      <c r="E46" s="25">
        <f t="shared" si="0"/>
        <v>0.5744000000000002</v>
      </c>
      <c r="F46" s="23">
        <f t="shared" si="0"/>
        <v>0.0825</v>
      </c>
      <c r="G46" s="24">
        <f t="shared" si="0"/>
        <v>-2.1409</v>
      </c>
      <c r="H46" s="24">
        <f t="shared" si="0"/>
        <v>-0.4099</v>
      </c>
      <c r="I46" s="45"/>
      <c r="J46" s="45"/>
      <c r="K46" s="24">
        <f>SUM(K6:K45)</f>
        <v>0.09640000000000001</v>
      </c>
      <c r="L46" s="24">
        <f>SUM(L6:L45)</f>
        <v>0.8388999999999999</v>
      </c>
      <c r="M46" s="24">
        <f>SUM(M6:M45)</f>
        <v>0.12090000000000002</v>
      </c>
      <c r="N46" s="24">
        <f>SUM(N6:N45)</f>
        <v>0.5511000000000001</v>
      </c>
      <c r="O46" s="24">
        <f>SUM(O6:O45)</f>
        <v>-0.26399999999999996</v>
      </c>
      <c r="P46" s="45"/>
      <c r="Q46" s="45"/>
      <c r="R46" s="45"/>
      <c r="S46" s="45"/>
      <c r="T46" s="24">
        <f>SUM(T6:T45)</f>
        <v>0.6240999999999999</v>
      </c>
      <c r="U46" s="24">
        <f>SUM(U6:U45)</f>
        <v>-0.0135</v>
      </c>
      <c r="V46" s="23">
        <f>SUM(V6:V45)</f>
        <v>-0.21849999999999997</v>
      </c>
      <c r="W46" s="45"/>
      <c r="X46" s="45"/>
      <c r="Y46" s="24">
        <f>SUM(Y6:Y45)</f>
        <v>-0.2468000000000001</v>
      </c>
      <c r="Z46" s="24">
        <f>SUM(Z6:Z45)</f>
        <v>-0.6095999999999998</v>
      </c>
      <c r="AA46" s="24">
        <f>SUM(AA6:AA45)</f>
        <v>-0.12380000000000001</v>
      </c>
      <c r="AB46" s="24">
        <f>SUM(AB6:AB45)</f>
        <v>-0.0018999999999999894</v>
      </c>
      <c r="AC46" s="24">
        <f>SUM(AC6:AC45)</f>
        <v>0.1383999999999999</v>
      </c>
      <c r="AD46" s="45"/>
      <c r="AE46" s="45"/>
      <c r="AF46" s="24"/>
      <c r="AG46" s="24"/>
      <c r="AH46" s="24"/>
    </row>
    <row r="47" spans="1:34" ht="15">
      <c r="A47" s="2"/>
      <c r="B47" s="2"/>
      <c r="C47" s="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5">
      <c r="A48" s="2"/>
      <c r="B48" s="2"/>
      <c r="C48" s="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5">
      <c r="A49" s="2"/>
      <c r="B49" s="2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5">
      <c r="A50" s="2"/>
      <c r="B50" s="2"/>
      <c r="C50" s="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15">
      <c r="A51" s="2"/>
      <c r="B51" s="2"/>
      <c r="C51" s="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15">
      <c r="A52" s="2"/>
      <c r="B52" s="2"/>
      <c r="C52" s="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</sheetData>
  <sheetProtection/>
  <mergeCells count="4">
    <mergeCell ref="A2:AH2"/>
    <mergeCell ref="A1:AH1"/>
    <mergeCell ref="A5:AH5"/>
    <mergeCell ref="A46:B4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25.421875" style="0" customWidth="1"/>
    <col min="13" max="13" width="9.140625" style="0" customWidth="1"/>
    <col min="19" max="19" width="8.7109375" style="0" customWidth="1"/>
  </cols>
  <sheetData>
    <row r="1" spans="1:33" ht="18.75">
      <c r="A1" s="80" t="s">
        <v>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9"/>
    </row>
    <row r="2" spans="1:33" ht="15">
      <c r="A2" s="77" t="s">
        <v>94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9"/>
    </row>
    <row r="3" spans="1:33" ht="15">
      <c r="A3" s="2"/>
      <c r="B3" s="2"/>
      <c r="C3" s="4" t="s">
        <v>42</v>
      </c>
      <c r="D3" s="4" t="s">
        <v>42</v>
      </c>
      <c r="E3" s="4" t="s">
        <v>42</v>
      </c>
      <c r="F3" s="4" t="s">
        <v>42</v>
      </c>
      <c r="G3" s="4" t="s">
        <v>42</v>
      </c>
      <c r="H3" s="4" t="s">
        <v>42</v>
      </c>
      <c r="I3" s="4" t="s">
        <v>42</v>
      </c>
      <c r="J3" s="4" t="s">
        <v>42</v>
      </c>
      <c r="K3" s="4" t="s">
        <v>42</v>
      </c>
      <c r="L3" s="4" t="s">
        <v>42</v>
      </c>
      <c r="M3" s="4" t="s">
        <v>42</v>
      </c>
      <c r="N3" s="4" t="s">
        <v>42</v>
      </c>
      <c r="O3" s="4" t="s">
        <v>42</v>
      </c>
      <c r="P3" s="4" t="s">
        <v>42</v>
      </c>
      <c r="Q3" s="4" t="s">
        <v>42</v>
      </c>
      <c r="R3" s="4" t="s">
        <v>42</v>
      </c>
      <c r="S3" s="4" t="s">
        <v>42</v>
      </c>
      <c r="T3" s="4" t="s">
        <v>42</v>
      </c>
      <c r="U3" s="4" t="s">
        <v>42</v>
      </c>
      <c r="V3" s="4" t="s">
        <v>42</v>
      </c>
      <c r="W3" s="4" t="s">
        <v>42</v>
      </c>
      <c r="X3" s="4" t="s">
        <v>42</v>
      </c>
      <c r="Y3" s="4" t="s">
        <v>42</v>
      </c>
      <c r="Z3" s="4" t="s">
        <v>42</v>
      </c>
      <c r="AA3" s="4" t="s">
        <v>42</v>
      </c>
      <c r="AB3" s="4" t="s">
        <v>42</v>
      </c>
      <c r="AC3" s="4" t="s">
        <v>42</v>
      </c>
      <c r="AD3" s="4" t="s">
        <v>42</v>
      </c>
      <c r="AE3" s="4" t="s">
        <v>42</v>
      </c>
      <c r="AF3" s="4" t="s">
        <v>42</v>
      </c>
      <c r="AG3" s="4" t="s">
        <v>42</v>
      </c>
    </row>
    <row r="4" spans="1:33" ht="15">
      <c r="A4" s="4" t="s">
        <v>84</v>
      </c>
      <c r="B4" s="4" t="s">
        <v>39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 t="s">
        <v>95</v>
      </c>
      <c r="I4" s="4" t="s">
        <v>96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 t="s">
        <v>95</v>
      </c>
      <c r="P4" s="4" t="s">
        <v>96</v>
      </c>
      <c r="Q4" s="4" t="s">
        <v>97</v>
      </c>
      <c r="R4" s="4" t="s">
        <v>97</v>
      </c>
      <c r="S4" s="4">
        <v>17</v>
      </c>
      <c r="T4" s="4">
        <v>18</v>
      </c>
      <c r="U4" s="4">
        <v>19</v>
      </c>
      <c r="V4" s="4" t="s">
        <v>95</v>
      </c>
      <c r="W4" s="4" t="s">
        <v>96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 t="s">
        <v>95</v>
      </c>
      <c r="AD4" s="4" t="s">
        <v>96</v>
      </c>
      <c r="AE4" s="4">
        <v>29</v>
      </c>
      <c r="AF4" s="4">
        <v>30</v>
      </c>
      <c r="AG4" s="4">
        <v>31</v>
      </c>
    </row>
    <row r="5" spans="1:33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5">
      <c r="A6" s="33" t="s">
        <v>44</v>
      </c>
      <c r="B6" s="34" t="s">
        <v>0</v>
      </c>
      <c r="C6" s="64">
        <v>17260</v>
      </c>
      <c r="D6" s="64">
        <v>13165</v>
      </c>
      <c r="E6" s="64">
        <v>12413</v>
      </c>
      <c r="F6" s="64">
        <v>25095</v>
      </c>
      <c r="G6" s="64">
        <v>31999</v>
      </c>
      <c r="H6" s="43"/>
      <c r="I6" s="43"/>
      <c r="J6" s="64">
        <v>16300</v>
      </c>
      <c r="K6" s="64">
        <v>19775</v>
      </c>
      <c r="L6" s="64">
        <v>12313</v>
      </c>
      <c r="M6" s="39">
        <v>25546</v>
      </c>
      <c r="N6" s="39">
        <v>11016</v>
      </c>
      <c r="O6" s="43"/>
      <c r="P6" s="43"/>
      <c r="Q6" s="43"/>
      <c r="R6" s="43"/>
      <c r="S6" s="39">
        <v>18573</v>
      </c>
      <c r="T6" s="39">
        <v>16798</v>
      </c>
      <c r="U6" s="39">
        <v>14196</v>
      </c>
      <c r="V6" s="43"/>
      <c r="W6" s="43"/>
      <c r="X6" s="39">
        <v>13814</v>
      </c>
      <c r="Y6" s="39">
        <v>15660</v>
      </c>
      <c r="Z6" s="39">
        <v>7434</v>
      </c>
      <c r="AA6" s="39">
        <v>14367</v>
      </c>
      <c r="AB6" s="39">
        <v>12991</v>
      </c>
      <c r="AC6" s="43"/>
      <c r="AD6" s="43"/>
      <c r="AE6" s="37"/>
      <c r="AF6" s="37"/>
      <c r="AG6" s="37"/>
    </row>
    <row r="7" spans="1:33" ht="15">
      <c r="A7" s="33" t="s">
        <v>45</v>
      </c>
      <c r="B7" s="34" t="s">
        <v>1</v>
      </c>
      <c r="C7" s="64">
        <v>5420</v>
      </c>
      <c r="D7" s="64">
        <v>8074</v>
      </c>
      <c r="E7" s="64">
        <v>9441</v>
      </c>
      <c r="F7" s="64">
        <v>10026</v>
      </c>
      <c r="G7" s="64">
        <v>9861</v>
      </c>
      <c r="H7" s="43"/>
      <c r="I7" s="43"/>
      <c r="J7" s="64">
        <v>6912</v>
      </c>
      <c r="K7" s="64">
        <v>6726</v>
      </c>
      <c r="L7" s="64">
        <v>6565</v>
      </c>
      <c r="M7" s="39">
        <v>6499</v>
      </c>
      <c r="N7" s="39">
        <v>6844</v>
      </c>
      <c r="O7" s="43"/>
      <c r="P7" s="43"/>
      <c r="Q7" s="43"/>
      <c r="R7" s="43"/>
      <c r="S7" s="39">
        <v>5119</v>
      </c>
      <c r="T7" s="39">
        <v>5295</v>
      </c>
      <c r="U7" s="39">
        <v>5559</v>
      </c>
      <c r="V7" s="43"/>
      <c r="W7" s="43"/>
      <c r="X7" s="39">
        <v>4856</v>
      </c>
      <c r="Y7" s="39">
        <v>7084</v>
      </c>
      <c r="Z7" s="39">
        <v>4831</v>
      </c>
      <c r="AA7" s="39">
        <v>9368</v>
      </c>
      <c r="AB7" s="39">
        <v>9573</v>
      </c>
      <c r="AC7" s="43"/>
      <c r="AD7" s="43"/>
      <c r="AE7" s="37"/>
      <c r="AF7" s="37"/>
      <c r="AG7" s="37"/>
    </row>
    <row r="8" spans="1:33" ht="15">
      <c r="A8" s="33" t="s">
        <v>77</v>
      </c>
      <c r="B8" s="34" t="s">
        <v>2</v>
      </c>
      <c r="C8" s="64">
        <v>3086</v>
      </c>
      <c r="D8" s="64">
        <v>2820</v>
      </c>
      <c r="E8" s="64">
        <v>2846</v>
      </c>
      <c r="F8" s="64">
        <v>3012</v>
      </c>
      <c r="G8" s="64">
        <v>4863</v>
      </c>
      <c r="H8" s="43"/>
      <c r="I8" s="43"/>
      <c r="J8" s="64">
        <v>3729</v>
      </c>
      <c r="K8" s="64">
        <v>4978</v>
      </c>
      <c r="L8" s="64">
        <v>4570</v>
      </c>
      <c r="M8" s="39">
        <v>5941</v>
      </c>
      <c r="N8" s="39">
        <v>4484</v>
      </c>
      <c r="O8" s="43"/>
      <c r="P8" s="43"/>
      <c r="Q8" s="43"/>
      <c r="R8" s="43"/>
      <c r="S8" s="39">
        <v>4198</v>
      </c>
      <c r="T8" s="39">
        <v>3656</v>
      </c>
      <c r="U8" s="39">
        <v>2730</v>
      </c>
      <c r="V8" s="43"/>
      <c r="W8" s="43"/>
      <c r="X8" s="39">
        <v>3371</v>
      </c>
      <c r="Y8" s="39">
        <v>5239</v>
      </c>
      <c r="Z8" s="39">
        <v>3477</v>
      </c>
      <c r="AA8" s="39">
        <v>4294</v>
      </c>
      <c r="AB8" s="39">
        <v>5425</v>
      </c>
      <c r="AC8" s="43"/>
      <c r="AD8" s="43"/>
      <c r="AE8" s="37"/>
      <c r="AF8" s="37"/>
      <c r="AG8" s="37"/>
    </row>
    <row r="9" spans="1:33" ht="15">
      <c r="A9" s="33" t="s">
        <v>46</v>
      </c>
      <c r="B9" s="34" t="s">
        <v>3</v>
      </c>
      <c r="C9" s="64">
        <v>3856</v>
      </c>
      <c r="D9" s="64">
        <v>4130</v>
      </c>
      <c r="E9" s="64">
        <v>5540</v>
      </c>
      <c r="F9" s="64">
        <v>6708</v>
      </c>
      <c r="G9" s="64">
        <v>5634</v>
      </c>
      <c r="H9" s="43"/>
      <c r="I9" s="43"/>
      <c r="J9" s="64">
        <v>7225</v>
      </c>
      <c r="K9" s="64">
        <v>7517</v>
      </c>
      <c r="L9" s="64">
        <v>5594</v>
      </c>
      <c r="M9" s="39">
        <v>7778</v>
      </c>
      <c r="N9" s="39">
        <v>7167</v>
      </c>
      <c r="O9" s="43"/>
      <c r="P9" s="43"/>
      <c r="Q9" s="43"/>
      <c r="R9" s="43"/>
      <c r="S9" s="39">
        <v>6245</v>
      </c>
      <c r="T9" s="39">
        <v>4627</v>
      </c>
      <c r="U9" s="39">
        <v>4960</v>
      </c>
      <c r="V9" s="43"/>
      <c r="W9" s="43"/>
      <c r="X9" s="39">
        <v>4441</v>
      </c>
      <c r="Y9" s="39">
        <v>4200</v>
      </c>
      <c r="Z9" s="39">
        <v>3993</v>
      </c>
      <c r="AA9" s="39">
        <v>6334</v>
      </c>
      <c r="AB9" s="39">
        <v>7061</v>
      </c>
      <c r="AC9" s="43"/>
      <c r="AD9" s="43"/>
      <c r="AE9" s="37"/>
      <c r="AF9" s="37"/>
      <c r="AG9" s="37"/>
    </row>
    <row r="10" spans="1:33" ht="15">
      <c r="A10" s="33" t="s">
        <v>47</v>
      </c>
      <c r="B10" s="34" t="s">
        <v>43</v>
      </c>
      <c r="C10" s="64">
        <v>4553</v>
      </c>
      <c r="D10" s="64">
        <v>4121</v>
      </c>
      <c r="E10" s="64">
        <v>3792</v>
      </c>
      <c r="F10" s="64">
        <v>4190</v>
      </c>
      <c r="G10" s="64">
        <v>2564</v>
      </c>
      <c r="H10" s="43"/>
      <c r="I10" s="43"/>
      <c r="J10" s="64">
        <v>2722</v>
      </c>
      <c r="K10" s="64">
        <v>3796</v>
      </c>
      <c r="L10" s="64">
        <v>2332</v>
      </c>
      <c r="M10" s="39">
        <v>1707</v>
      </c>
      <c r="N10" s="39">
        <v>2139</v>
      </c>
      <c r="O10" s="43"/>
      <c r="P10" s="43"/>
      <c r="Q10" s="43"/>
      <c r="R10" s="43"/>
      <c r="S10" s="39">
        <v>1927</v>
      </c>
      <c r="T10" s="39">
        <v>2781</v>
      </c>
      <c r="U10" s="39">
        <v>2652</v>
      </c>
      <c r="V10" s="43"/>
      <c r="W10" s="43"/>
      <c r="X10" s="39">
        <v>3136</v>
      </c>
      <c r="Y10" s="39">
        <v>2650</v>
      </c>
      <c r="Z10" s="39">
        <v>2205</v>
      </c>
      <c r="AA10" s="39">
        <v>3980</v>
      </c>
      <c r="AB10" s="39">
        <v>4258</v>
      </c>
      <c r="AC10" s="43"/>
      <c r="AD10" s="43"/>
      <c r="AE10" s="37"/>
      <c r="AF10" s="37"/>
      <c r="AG10" s="37"/>
    </row>
    <row r="11" spans="1:33" ht="15">
      <c r="A11" s="33" t="s">
        <v>48</v>
      </c>
      <c r="B11" s="34" t="s">
        <v>4</v>
      </c>
      <c r="C11" s="64">
        <v>3354</v>
      </c>
      <c r="D11" s="64">
        <v>3448</v>
      </c>
      <c r="E11" s="64">
        <v>3504</v>
      </c>
      <c r="F11" s="64">
        <v>3224</v>
      </c>
      <c r="G11" s="64">
        <v>4579</v>
      </c>
      <c r="H11" s="43"/>
      <c r="I11" s="43"/>
      <c r="J11" s="64">
        <v>5416</v>
      </c>
      <c r="K11" s="64">
        <v>3653</v>
      </c>
      <c r="L11" s="64">
        <v>5286</v>
      </c>
      <c r="M11" s="39">
        <v>3596</v>
      </c>
      <c r="N11" s="39">
        <v>3027</v>
      </c>
      <c r="O11" s="43"/>
      <c r="P11" s="43"/>
      <c r="Q11" s="43"/>
      <c r="R11" s="43"/>
      <c r="S11" s="39">
        <v>3219</v>
      </c>
      <c r="T11" s="39">
        <v>2011</v>
      </c>
      <c r="U11" s="39">
        <v>3304</v>
      </c>
      <c r="V11" s="43"/>
      <c r="W11" s="43"/>
      <c r="X11" s="39">
        <v>3469</v>
      </c>
      <c r="Y11" s="39">
        <v>2454</v>
      </c>
      <c r="Z11" s="39">
        <v>1705</v>
      </c>
      <c r="AA11" s="39">
        <v>5192</v>
      </c>
      <c r="AB11" s="39">
        <v>4199</v>
      </c>
      <c r="AC11" s="43"/>
      <c r="AD11" s="43"/>
      <c r="AE11" s="37"/>
      <c r="AF11" s="37"/>
      <c r="AG11" s="37"/>
    </row>
    <row r="12" spans="1:33" ht="15">
      <c r="A12" s="33" t="s">
        <v>49</v>
      </c>
      <c r="B12" s="34" t="s">
        <v>5</v>
      </c>
      <c r="C12" s="64">
        <v>1485</v>
      </c>
      <c r="D12" s="64">
        <v>1470</v>
      </c>
      <c r="E12" s="64">
        <v>1979</v>
      </c>
      <c r="F12" s="64">
        <v>2583</v>
      </c>
      <c r="G12" s="64">
        <v>4081</v>
      </c>
      <c r="H12" s="43"/>
      <c r="I12" s="43"/>
      <c r="J12" s="64">
        <v>1679</v>
      </c>
      <c r="K12" s="64">
        <v>1356</v>
      </c>
      <c r="L12" s="64">
        <v>1367</v>
      </c>
      <c r="M12" s="39">
        <v>1810</v>
      </c>
      <c r="N12" s="39">
        <v>1383</v>
      </c>
      <c r="O12" s="43"/>
      <c r="P12" s="43"/>
      <c r="Q12" s="43"/>
      <c r="R12" s="43"/>
      <c r="S12" s="39">
        <v>2607</v>
      </c>
      <c r="T12" s="39">
        <v>1366</v>
      </c>
      <c r="U12" s="39">
        <v>1862</v>
      </c>
      <c r="V12" s="43"/>
      <c r="W12" s="43"/>
      <c r="X12" s="39">
        <v>2203</v>
      </c>
      <c r="Y12" s="39">
        <v>1991</v>
      </c>
      <c r="Z12" s="39">
        <v>1336</v>
      </c>
      <c r="AA12" s="39">
        <v>1489</v>
      </c>
      <c r="AB12" s="39">
        <v>1338</v>
      </c>
      <c r="AC12" s="43"/>
      <c r="AD12" s="43"/>
      <c r="AE12" s="37"/>
      <c r="AF12" s="37"/>
      <c r="AG12" s="37"/>
    </row>
    <row r="13" spans="1:33" ht="15">
      <c r="A13" s="33" t="s">
        <v>50</v>
      </c>
      <c r="B13" s="34" t="s">
        <v>6</v>
      </c>
      <c r="C13" s="64">
        <v>4989</v>
      </c>
      <c r="D13" s="64">
        <v>3701</v>
      </c>
      <c r="E13" s="64">
        <v>4415</v>
      </c>
      <c r="F13" s="64">
        <v>6155</v>
      </c>
      <c r="G13" s="64">
        <v>4275</v>
      </c>
      <c r="H13" s="43"/>
      <c r="I13" s="43"/>
      <c r="J13" s="64">
        <v>6359</v>
      </c>
      <c r="K13" s="64">
        <v>7562</v>
      </c>
      <c r="L13" s="64">
        <v>3864</v>
      </c>
      <c r="M13" s="39">
        <v>5628</v>
      </c>
      <c r="N13" s="39">
        <v>4182</v>
      </c>
      <c r="O13" s="43"/>
      <c r="P13" s="43"/>
      <c r="Q13" s="43"/>
      <c r="R13" s="43"/>
      <c r="S13" s="39">
        <v>5195</v>
      </c>
      <c r="T13" s="39">
        <v>2981</v>
      </c>
      <c r="U13" s="39">
        <v>3057</v>
      </c>
      <c r="V13" s="43"/>
      <c r="W13" s="43"/>
      <c r="X13" s="39">
        <v>3846</v>
      </c>
      <c r="Y13" s="39">
        <v>4503</v>
      </c>
      <c r="Z13" s="39">
        <v>2601</v>
      </c>
      <c r="AA13" s="39">
        <v>3847</v>
      </c>
      <c r="AB13" s="39">
        <v>4387</v>
      </c>
      <c r="AC13" s="43"/>
      <c r="AD13" s="43"/>
      <c r="AE13" s="37"/>
      <c r="AF13" s="37"/>
      <c r="AG13" s="37"/>
    </row>
    <row r="14" spans="1:33" ht="15">
      <c r="A14" s="33" t="s">
        <v>78</v>
      </c>
      <c r="B14" s="34" t="s">
        <v>7</v>
      </c>
      <c r="C14" s="64">
        <v>13468</v>
      </c>
      <c r="D14" s="64">
        <v>16024</v>
      </c>
      <c r="E14" s="64">
        <v>14250</v>
      </c>
      <c r="F14" s="64">
        <v>24013</v>
      </c>
      <c r="G14" s="64">
        <v>27735</v>
      </c>
      <c r="H14" s="43"/>
      <c r="I14" s="43"/>
      <c r="J14" s="64">
        <v>14892</v>
      </c>
      <c r="K14" s="64">
        <v>14834</v>
      </c>
      <c r="L14" s="64">
        <v>16398</v>
      </c>
      <c r="M14" s="39">
        <v>19785</v>
      </c>
      <c r="N14" s="39">
        <v>16552</v>
      </c>
      <c r="O14" s="43"/>
      <c r="P14" s="43"/>
      <c r="Q14" s="43"/>
      <c r="R14" s="43"/>
      <c r="S14" s="39">
        <v>16930</v>
      </c>
      <c r="T14" s="39">
        <v>15992</v>
      </c>
      <c r="U14" s="39">
        <v>12571</v>
      </c>
      <c r="V14" s="43"/>
      <c r="W14" s="43"/>
      <c r="X14" s="39">
        <v>24470</v>
      </c>
      <c r="Y14" s="39">
        <v>16560</v>
      </c>
      <c r="Z14" s="39">
        <v>12052</v>
      </c>
      <c r="AA14" s="39">
        <v>17284</v>
      </c>
      <c r="AB14" s="39">
        <v>15843</v>
      </c>
      <c r="AC14" s="43"/>
      <c r="AD14" s="43"/>
      <c r="AE14" s="37"/>
      <c r="AF14" s="37"/>
      <c r="AG14" s="37"/>
    </row>
    <row r="15" spans="1:33" ht="15">
      <c r="A15" s="33" t="s">
        <v>79</v>
      </c>
      <c r="B15" s="34" t="s">
        <v>8</v>
      </c>
      <c r="C15" s="64">
        <v>13241</v>
      </c>
      <c r="D15" s="64">
        <v>6152</v>
      </c>
      <c r="E15" s="64">
        <v>16401</v>
      </c>
      <c r="F15" s="64">
        <v>15175</v>
      </c>
      <c r="G15" s="64">
        <v>12794</v>
      </c>
      <c r="H15" s="43"/>
      <c r="I15" s="43"/>
      <c r="J15" s="64">
        <v>14139</v>
      </c>
      <c r="K15" s="64">
        <v>15589</v>
      </c>
      <c r="L15" s="64">
        <v>9012</v>
      </c>
      <c r="M15" s="39">
        <v>10654</v>
      </c>
      <c r="N15" s="39">
        <v>7867</v>
      </c>
      <c r="O15" s="43"/>
      <c r="P15" s="43"/>
      <c r="Q15" s="43"/>
      <c r="R15" s="43"/>
      <c r="S15" s="39">
        <v>8545</v>
      </c>
      <c r="T15" s="39">
        <v>6663</v>
      </c>
      <c r="U15" s="39">
        <v>8766</v>
      </c>
      <c r="V15" s="43"/>
      <c r="W15" s="43"/>
      <c r="X15" s="39">
        <v>13046</v>
      </c>
      <c r="Y15" s="39">
        <v>14574</v>
      </c>
      <c r="Z15" s="39">
        <v>10014</v>
      </c>
      <c r="AA15" s="39">
        <v>19544</v>
      </c>
      <c r="AB15" s="39">
        <v>9964</v>
      </c>
      <c r="AC15" s="43"/>
      <c r="AD15" s="43"/>
      <c r="AE15" s="37"/>
      <c r="AF15" s="37"/>
      <c r="AG15" s="37"/>
    </row>
    <row r="16" spans="1:33" ht="15">
      <c r="A16" s="33" t="s">
        <v>51</v>
      </c>
      <c r="B16" s="34" t="s">
        <v>9</v>
      </c>
      <c r="C16" s="64">
        <v>136</v>
      </c>
      <c r="D16" s="64">
        <v>113</v>
      </c>
      <c r="E16" s="64">
        <v>395</v>
      </c>
      <c r="F16" s="64">
        <v>540</v>
      </c>
      <c r="G16" s="64">
        <v>2803</v>
      </c>
      <c r="H16" s="43"/>
      <c r="I16" s="43"/>
      <c r="J16" s="64">
        <v>493</v>
      </c>
      <c r="K16" s="64">
        <v>741</v>
      </c>
      <c r="L16" s="64">
        <v>540</v>
      </c>
      <c r="M16" s="36">
        <v>178</v>
      </c>
      <c r="N16" s="36">
        <v>844</v>
      </c>
      <c r="O16" s="43"/>
      <c r="P16" s="43"/>
      <c r="Q16" s="43"/>
      <c r="R16" s="43"/>
      <c r="S16" s="36">
        <v>196</v>
      </c>
      <c r="T16" s="36">
        <v>364</v>
      </c>
      <c r="U16" s="36">
        <v>271</v>
      </c>
      <c r="V16" s="43"/>
      <c r="W16" s="43"/>
      <c r="X16" s="36">
        <v>472</v>
      </c>
      <c r="Y16" s="36">
        <v>121</v>
      </c>
      <c r="Z16" s="36">
        <v>188</v>
      </c>
      <c r="AA16" s="36">
        <v>62</v>
      </c>
      <c r="AB16" s="36">
        <v>166</v>
      </c>
      <c r="AC16" s="43"/>
      <c r="AD16" s="43"/>
      <c r="AE16" s="37"/>
      <c r="AF16" s="37"/>
      <c r="AG16" s="37"/>
    </row>
    <row r="17" spans="1:33" ht="15">
      <c r="A17" s="33" t="s">
        <v>52</v>
      </c>
      <c r="B17" s="34" t="s">
        <v>10</v>
      </c>
      <c r="C17" s="64">
        <v>1336</v>
      </c>
      <c r="D17" s="64">
        <v>1425</v>
      </c>
      <c r="E17" s="64">
        <v>1056</v>
      </c>
      <c r="F17" s="64">
        <v>1876</v>
      </c>
      <c r="G17" s="64">
        <v>1970</v>
      </c>
      <c r="H17" s="43"/>
      <c r="I17" s="43"/>
      <c r="J17" s="64">
        <v>2061</v>
      </c>
      <c r="K17" s="64">
        <v>1591</v>
      </c>
      <c r="L17" s="64">
        <v>914</v>
      </c>
      <c r="M17" s="39">
        <v>1380</v>
      </c>
      <c r="N17" s="36">
        <v>946</v>
      </c>
      <c r="O17" s="43"/>
      <c r="P17" s="43"/>
      <c r="Q17" s="43"/>
      <c r="R17" s="43"/>
      <c r="S17" s="39">
        <v>1759</v>
      </c>
      <c r="T17" s="39">
        <v>1534</v>
      </c>
      <c r="U17" s="39">
        <v>2828</v>
      </c>
      <c r="V17" s="43"/>
      <c r="W17" s="43"/>
      <c r="X17" s="39">
        <v>5405</v>
      </c>
      <c r="Y17" s="39">
        <v>2066</v>
      </c>
      <c r="Z17" s="39">
        <v>2456</v>
      </c>
      <c r="AA17" s="39">
        <v>1850</v>
      </c>
      <c r="AB17" s="39">
        <v>1793</v>
      </c>
      <c r="AC17" s="43"/>
      <c r="AD17" s="43"/>
      <c r="AE17" s="37"/>
      <c r="AF17" s="37"/>
      <c r="AG17" s="37"/>
    </row>
    <row r="18" spans="1:33" ht="15">
      <c r="A18" s="33" t="s">
        <v>80</v>
      </c>
      <c r="B18" s="34" t="s">
        <v>11</v>
      </c>
      <c r="C18" s="64">
        <v>3611</v>
      </c>
      <c r="D18" s="64">
        <v>3485</v>
      </c>
      <c r="E18" s="64">
        <v>3145</v>
      </c>
      <c r="F18" s="64">
        <v>2898</v>
      </c>
      <c r="G18" s="64">
        <v>4799</v>
      </c>
      <c r="H18" s="43"/>
      <c r="I18" s="43"/>
      <c r="J18" s="64">
        <v>2765</v>
      </c>
      <c r="K18" s="64">
        <v>2897</v>
      </c>
      <c r="L18" s="64">
        <v>2764</v>
      </c>
      <c r="M18" s="39">
        <v>1809</v>
      </c>
      <c r="N18" s="39">
        <v>2578</v>
      </c>
      <c r="O18" s="43"/>
      <c r="P18" s="43"/>
      <c r="Q18" s="43"/>
      <c r="R18" s="43"/>
      <c r="S18" s="39">
        <v>4074</v>
      </c>
      <c r="T18" s="39">
        <v>3596</v>
      </c>
      <c r="U18" s="39">
        <v>4240</v>
      </c>
      <c r="V18" s="43"/>
      <c r="W18" s="43"/>
      <c r="X18" s="39">
        <v>3435</v>
      </c>
      <c r="Y18" s="39">
        <v>3292</v>
      </c>
      <c r="Z18" s="39">
        <v>3169</v>
      </c>
      <c r="AA18" s="39">
        <v>2751</v>
      </c>
      <c r="AB18" s="39">
        <v>3649</v>
      </c>
      <c r="AC18" s="43"/>
      <c r="AD18" s="43"/>
      <c r="AE18" s="37"/>
      <c r="AF18" s="37"/>
      <c r="AG18" s="37"/>
    </row>
    <row r="19" spans="1:33" ht="15">
      <c r="A19" s="33" t="s">
        <v>81</v>
      </c>
      <c r="B19" s="34" t="s">
        <v>12</v>
      </c>
      <c r="C19" s="64">
        <v>2085</v>
      </c>
      <c r="D19" s="64">
        <v>1899</v>
      </c>
      <c r="E19" s="64">
        <v>1529</v>
      </c>
      <c r="F19" s="64">
        <v>3606</v>
      </c>
      <c r="G19" s="64">
        <v>2089</v>
      </c>
      <c r="H19" s="43"/>
      <c r="I19" s="43"/>
      <c r="J19" s="64">
        <v>3745</v>
      </c>
      <c r="K19" s="64">
        <v>2477</v>
      </c>
      <c r="L19" s="64">
        <v>2845</v>
      </c>
      <c r="M19" s="39">
        <v>2349</v>
      </c>
      <c r="N19" s="39">
        <v>2307</v>
      </c>
      <c r="O19" s="43"/>
      <c r="P19" s="43"/>
      <c r="Q19" s="43"/>
      <c r="R19" s="43"/>
      <c r="S19" s="39">
        <v>4249</v>
      </c>
      <c r="T19" s="39">
        <v>2839</v>
      </c>
      <c r="U19" s="39">
        <v>2064</v>
      </c>
      <c r="V19" s="43"/>
      <c r="W19" s="43"/>
      <c r="X19" s="39">
        <v>2332</v>
      </c>
      <c r="Y19" s="39">
        <v>1717</v>
      </c>
      <c r="Z19" s="39">
        <v>1463</v>
      </c>
      <c r="AA19" s="39">
        <v>2702</v>
      </c>
      <c r="AB19" s="39">
        <v>1562</v>
      </c>
      <c r="AC19" s="43"/>
      <c r="AD19" s="43"/>
      <c r="AE19" s="37"/>
      <c r="AF19" s="37"/>
      <c r="AG19" s="37"/>
    </row>
    <row r="20" spans="1:33" ht="15">
      <c r="A20" s="33" t="s">
        <v>53</v>
      </c>
      <c r="B20" s="34" t="s">
        <v>13</v>
      </c>
      <c r="C20" s="64">
        <v>3901</v>
      </c>
      <c r="D20" s="64">
        <v>3881</v>
      </c>
      <c r="E20" s="64">
        <v>4942</v>
      </c>
      <c r="F20" s="64">
        <v>7026</v>
      </c>
      <c r="G20" s="64">
        <v>10025</v>
      </c>
      <c r="H20" s="43"/>
      <c r="I20" s="43"/>
      <c r="J20" s="64">
        <v>7589</v>
      </c>
      <c r="K20" s="64">
        <v>6694</v>
      </c>
      <c r="L20" s="64">
        <v>4501</v>
      </c>
      <c r="M20" s="39">
        <v>5362</v>
      </c>
      <c r="N20" s="39">
        <v>5274</v>
      </c>
      <c r="O20" s="43"/>
      <c r="P20" s="43"/>
      <c r="Q20" s="43"/>
      <c r="R20" s="43"/>
      <c r="S20" s="39">
        <v>4711</v>
      </c>
      <c r="T20" s="39">
        <v>5641</v>
      </c>
      <c r="U20" s="39">
        <v>5527</v>
      </c>
      <c r="V20" s="43"/>
      <c r="W20" s="43"/>
      <c r="X20" s="39">
        <v>4081</v>
      </c>
      <c r="Y20" s="39">
        <v>3876</v>
      </c>
      <c r="Z20" s="39">
        <v>1730</v>
      </c>
      <c r="AA20" s="39">
        <v>6576</v>
      </c>
      <c r="AB20" s="39">
        <v>6828</v>
      </c>
      <c r="AC20" s="43"/>
      <c r="AD20" s="43"/>
      <c r="AE20" s="37"/>
      <c r="AF20" s="37"/>
      <c r="AG20" s="37"/>
    </row>
    <row r="21" spans="1:33" ht="15">
      <c r="A21" s="33" t="s">
        <v>54</v>
      </c>
      <c r="B21" s="34" t="s">
        <v>14</v>
      </c>
      <c r="C21" s="64">
        <v>2709</v>
      </c>
      <c r="D21" s="64">
        <v>3754</v>
      </c>
      <c r="E21" s="64">
        <v>2123</v>
      </c>
      <c r="F21" s="64">
        <v>4110</v>
      </c>
      <c r="G21" s="64">
        <v>5816</v>
      </c>
      <c r="H21" s="43"/>
      <c r="I21" s="43"/>
      <c r="J21" s="64">
        <v>4705</v>
      </c>
      <c r="K21" s="64">
        <v>6554</v>
      </c>
      <c r="L21" s="64">
        <v>4935</v>
      </c>
      <c r="M21" s="39">
        <v>4690</v>
      </c>
      <c r="N21" s="39">
        <v>2322</v>
      </c>
      <c r="O21" s="43"/>
      <c r="P21" s="43"/>
      <c r="Q21" s="43"/>
      <c r="R21" s="43"/>
      <c r="S21" s="39">
        <v>3205</v>
      </c>
      <c r="T21" s="39">
        <v>2701</v>
      </c>
      <c r="U21" s="39">
        <v>2446</v>
      </c>
      <c r="V21" s="43"/>
      <c r="W21" s="43"/>
      <c r="X21" s="39">
        <v>2046</v>
      </c>
      <c r="Y21" s="39">
        <v>2476</v>
      </c>
      <c r="Z21" s="39">
        <v>2358</v>
      </c>
      <c r="AA21" s="39">
        <v>3099</v>
      </c>
      <c r="AB21" s="39">
        <v>2978</v>
      </c>
      <c r="AC21" s="43"/>
      <c r="AD21" s="43"/>
      <c r="AE21" s="37"/>
      <c r="AF21" s="37"/>
      <c r="AG21" s="37"/>
    </row>
    <row r="22" spans="1:33" ht="15">
      <c r="A22" s="33" t="s">
        <v>55</v>
      </c>
      <c r="B22" s="34" t="s">
        <v>15</v>
      </c>
      <c r="C22" s="64">
        <v>3089</v>
      </c>
      <c r="D22" s="64">
        <v>2548</v>
      </c>
      <c r="E22" s="64">
        <v>4870</v>
      </c>
      <c r="F22" s="64">
        <v>3686</v>
      </c>
      <c r="G22" s="64">
        <v>7965</v>
      </c>
      <c r="H22" s="43"/>
      <c r="I22" s="43"/>
      <c r="J22" s="64">
        <v>7032</v>
      </c>
      <c r="K22" s="64">
        <v>7041</v>
      </c>
      <c r="L22" s="64">
        <v>3764</v>
      </c>
      <c r="M22" s="39">
        <v>6441</v>
      </c>
      <c r="N22" s="39">
        <v>5658</v>
      </c>
      <c r="O22" s="43"/>
      <c r="P22" s="43"/>
      <c r="Q22" s="43"/>
      <c r="R22" s="43"/>
      <c r="S22" s="39">
        <v>6275</v>
      </c>
      <c r="T22" s="39">
        <v>5097</v>
      </c>
      <c r="U22" s="39">
        <v>5348</v>
      </c>
      <c r="V22" s="43"/>
      <c r="W22" s="43"/>
      <c r="X22" s="39">
        <v>7330</v>
      </c>
      <c r="Y22" s="39">
        <v>4612</v>
      </c>
      <c r="Z22" s="39">
        <v>1997</v>
      </c>
      <c r="AA22" s="39">
        <v>3094</v>
      </c>
      <c r="AB22" s="39">
        <v>2260</v>
      </c>
      <c r="AC22" s="43"/>
      <c r="AD22" s="43"/>
      <c r="AE22" s="37"/>
      <c r="AF22" s="37"/>
      <c r="AG22" s="37"/>
    </row>
    <row r="23" spans="1:33" ht="15">
      <c r="A23" s="33" t="s">
        <v>56</v>
      </c>
      <c r="B23" s="34" t="s">
        <v>16</v>
      </c>
      <c r="C23" s="64">
        <v>2921</v>
      </c>
      <c r="D23" s="64">
        <v>3869</v>
      </c>
      <c r="E23" s="64">
        <v>6549</v>
      </c>
      <c r="F23" s="64">
        <v>2843</v>
      </c>
      <c r="G23" s="64">
        <v>5194</v>
      </c>
      <c r="H23" s="43"/>
      <c r="I23" s="43"/>
      <c r="J23" s="64">
        <v>4480</v>
      </c>
      <c r="K23" s="64">
        <v>4328</v>
      </c>
      <c r="L23" s="64">
        <v>2936</v>
      </c>
      <c r="M23" s="39">
        <v>3805</v>
      </c>
      <c r="N23" s="39">
        <v>3767</v>
      </c>
      <c r="O23" s="43"/>
      <c r="P23" s="43"/>
      <c r="Q23" s="43"/>
      <c r="R23" s="43"/>
      <c r="S23" s="39">
        <v>3715</v>
      </c>
      <c r="T23" s="39">
        <v>2402</v>
      </c>
      <c r="U23" s="39">
        <v>3107</v>
      </c>
      <c r="V23" s="43"/>
      <c r="W23" s="43"/>
      <c r="X23" s="39">
        <v>5004</v>
      </c>
      <c r="Y23" s="39">
        <v>4730</v>
      </c>
      <c r="Z23" s="39">
        <v>3231</v>
      </c>
      <c r="AA23" s="39">
        <v>3885</v>
      </c>
      <c r="AB23" s="39">
        <v>2078</v>
      </c>
      <c r="AC23" s="43"/>
      <c r="AD23" s="43"/>
      <c r="AE23" s="37"/>
      <c r="AF23" s="37"/>
      <c r="AG23" s="37"/>
    </row>
    <row r="24" spans="1:33" ht="15">
      <c r="A24" s="33" t="s">
        <v>57</v>
      </c>
      <c r="B24" s="34" t="s">
        <v>17</v>
      </c>
      <c r="C24" s="64">
        <v>1431</v>
      </c>
      <c r="D24" s="64">
        <v>854</v>
      </c>
      <c r="E24" s="64">
        <v>1477</v>
      </c>
      <c r="F24" s="64">
        <v>1764</v>
      </c>
      <c r="G24" s="64">
        <v>1140</v>
      </c>
      <c r="H24" s="43"/>
      <c r="I24" s="43"/>
      <c r="J24" s="64">
        <v>840</v>
      </c>
      <c r="K24" s="64">
        <v>1203</v>
      </c>
      <c r="L24" s="64">
        <v>905</v>
      </c>
      <c r="M24" s="36">
        <v>438</v>
      </c>
      <c r="N24" s="36">
        <v>325</v>
      </c>
      <c r="O24" s="43"/>
      <c r="P24" s="43"/>
      <c r="Q24" s="43"/>
      <c r="R24" s="43"/>
      <c r="S24" s="39">
        <v>1188</v>
      </c>
      <c r="T24" s="39">
        <v>1165</v>
      </c>
      <c r="U24" s="39">
        <v>1400</v>
      </c>
      <c r="V24" s="43"/>
      <c r="W24" s="43"/>
      <c r="X24" s="39">
        <v>1101</v>
      </c>
      <c r="Y24" s="36">
        <v>598</v>
      </c>
      <c r="Z24" s="39">
        <v>1089</v>
      </c>
      <c r="AA24" s="39">
        <v>1385</v>
      </c>
      <c r="AB24" s="39">
        <v>1513</v>
      </c>
      <c r="AC24" s="43"/>
      <c r="AD24" s="43"/>
      <c r="AE24" s="37"/>
      <c r="AF24" s="37"/>
      <c r="AG24" s="37"/>
    </row>
    <row r="25" spans="1:33" ht="15">
      <c r="A25" s="33" t="s">
        <v>83</v>
      </c>
      <c r="B25" s="34" t="s">
        <v>18</v>
      </c>
      <c r="C25" s="64">
        <v>1072</v>
      </c>
      <c r="D25" s="64">
        <v>1183</v>
      </c>
      <c r="E25" s="64">
        <v>1321</v>
      </c>
      <c r="F25" s="64">
        <v>2143</v>
      </c>
      <c r="G25" s="64">
        <v>2250</v>
      </c>
      <c r="H25" s="43"/>
      <c r="I25" s="43"/>
      <c r="J25" s="64">
        <v>2667</v>
      </c>
      <c r="K25" s="64">
        <v>2783</v>
      </c>
      <c r="L25" s="64">
        <v>1317</v>
      </c>
      <c r="M25" s="39">
        <v>1711</v>
      </c>
      <c r="N25" s="39">
        <v>2871</v>
      </c>
      <c r="O25" s="43"/>
      <c r="P25" s="43"/>
      <c r="Q25" s="43"/>
      <c r="R25" s="43"/>
      <c r="S25" s="39">
        <v>2713</v>
      </c>
      <c r="T25" s="39">
        <v>2478</v>
      </c>
      <c r="U25" s="39">
        <v>2957</v>
      </c>
      <c r="V25" s="43"/>
      <c r="W25" s="43"/>
      <c r="X25" s="39">
        <v>2291</v>
      </c>
      <c r="Y25" s="39">
        <v>2906</v>
      </c>
      <c r="Z25" s="39">
        <v>2116</v>
      </c>
      <c r="AA25" s="39">
        <v>1443</v>
      </c>
      <c r="AB25" s="39">
        <v>1050</v>
      </c>
      <c r="AC25" s="43"/>
      <c r="AD25" s="43"/>
      <c r="AE25" s="37"/>
      <c r="AF25" s="37"/>
      <c r="AG25" s="37"/>
    </row>
    <row r="26" spans="1:33" ht="15">
      <c r="A26" s="33" t="s">
        <v>58</v>
      </c>
      <c r="B26" s="34" t="s">
        <v>19</v>
      </c>
      <c r="C26" s="64">
        <v>1475</v>
      </c>
      <c r="D26" s="64">
        <v>2865</v>
      </c>
      <c r="E26" s="64">
        <v>3641</v>
      </c>
      <c r="F26" s="64">
        <v>2990</v>
      </c>
      <c r="G26" s="64">
        <v>4285</v>
      </c>
      <c r="H26" s="43"/>
      <c r="I26" s="43"/>
      <c r="J26" s="64">
        <v>1926</v>
      </c>
      <c r="K26" s="64">
        <v>3028</v>
      </c>
      <c r="L26" s="64">
        <v>2938</v>
      </c>
      <c r="M26" s="39">
        <v>1854</v>
      </c>
      <c r="N26" s="39">
        <v>3168</v>
      </c>
      <c r="O26" s="43"/>
      <c r="P26" s="43"/>
      <c r="Q26" s="43"/>
      <c r="R26" s="43"/>
      <c r="S26" s="39">
        <v>2877</v>
      </c>
      <c r="T26" s="39">
        <v>2543</v>
      </c>
      <c r="U26" s="39">
        <v>2266</v>
      </c>
      <c r="V26" s="43"/>
      <c r="W26" s="43"/>
      <c r="X26" s="39">
        <v>2596</v>
      </c>
      <c r="Y26" s="39">
        <v>6927</v>
      </c>
      <c r="Z26" s="39">
        <v>3044</v>
      </c>
      <c r="AA26" s="39">
        <v>2259</v>
      </c>
      <c r="AB26" s="39">
        <v>1887</v>
      </c>
      <c r="AC26" s="43"/>
      <c r="AD26" s="43"/>
      <c r="AE26" s="37"/>
      <c r="AF26" s="37"/>
      <c r="AG26" s="37"/>
    </row>
    <row r="27" spans="1:33" ht="15">
      <c r="A27" s="33" t="s">
        <v>59</v>
      </c>
      <c r="B27" s="34" t="s">
        <v>20</v>
      </c>
      <c r="C27" s="64">
        <v>1399</v>
      </c>
      <c r="D27" s="64">
        <v>2335</v>
      </c>
      <c r="E27" s="64">
        <v>1299</v>
      </c>
      <c r="F27" s="64">
        <v>1555</v>
      </c>
      <c r="G27" s="64">
        <v>2821</v>
      </c>
      <c r="H27" s="43"/>
      <c r="I27" s="43"/>
      <c r="J27" s="64">
        <v>3776</v>
      </c>
      <c r="K27" s="64">
        <v>4433</v>
      </c>
      <c r="L27" s="64">
        <v>3818</v>
      </c>
      <c r="M27" s="39">
        <v>3455</v>
      </c>
      <c r="N27" s="39">
        <v>3535</v>
      </c>
      <c r="O27" s="43"/>
      <c r="P27" s="43"/>
      <c r="Q27" s="43"/>
      <c r="R27" s="43"/>
      <c r="S27" s="39">
        <v>3356</v>
      </c>
      <c r="T27" s="39">
        <v>2645</v>
      </c>
      <c r="U27" s="39">
        <v>2023</v>
      </c>
      <c r="V27" s="43"/>
      <c r="W27" s="43"/>
      <c r="X27" s="39">
        <v>4353</v>
      </c>
      <c r="Y27" s="39">
        <v>2606</v>
      </c>
      <c r="Z27" s="39">
        <v>3838</v>
      </c>
      <c r="AA27" s="39">
        <v>2729</v>
      </c>
      <c r="AB27" s="39">
        <v>1569</v>
      </c>
      <c r="AC27" s="43"/>
      <c r="AD27" s="43"/>
      <c r="AE27" s="37"/>
      <c r="AF27" s="37"/>
      <c r="AG27" s="37"/>
    </row>
    <row r="28" spans="1:33" ht="15">
      <c r="A28" s="33" t="s">
        <v>60</v>
      </c>
      <c r="B28" s="34" t="s">
        <v>21</v>
      </c>
      <c r="C28" s="64">
        <v>4638</v>
      </c>
      <c r="D28" s="64">
        <v>5074</v>
      </c>
      <c r="E28" s="64">
        <v>4765</v>
      </c>
      <c r="F28" s="64">
        <v>6419</v>
      </c>
      <c r="G28" s="64">
        <v>5475</v>
      </c>
      <c r="H28" s="43"/>
      <c r="I28" s="43"/>
      <c r="J28" s="64">
        <v>4354</v>
      </c>
      <c r="K28" s="64">
        <v>6104</v>
      </c>
      <c r="L28" s="64">
        <v>4076</v>
      </c>
      <c r="M28" s="39">
        <v>2763</v>
      </c>
      <c r="N28" s="39">
        <v>4479</v>
      </c>
      <c r="O28" s="43"/>
      <c r="P28" s="43"/>
      <c r="Q28" s="43"/>
      <c r="R28" s="43"/>
      <c r="S28" s="39">
        <v>5852</v>
      </c>
      <c r="T28" s="39">
        <v>5603</v>
      </c>
      <c r="U28" s="39">
        <v>2248</v>
      </c>
      <c r="V28" s="43"/>
      <c r="W28" s="43"/>
      <c r="X28" s="39">
        <v>3477</v>
      </c>
      <c r="Y28" s="39">
        <v>3761</v>
      </c>
      <c r="Z28" s="39">
        <v>3975</v>
      </c>
      <c r="AA28" s="39">
        <v>2938</v>
      </c>
      <c r="AB28" s="39">
        <v>2689</v>
      </c>
      <c r="AC28" s="43"/>
      <c r="AD28" s="43"/>
      <c r="AE28" s="37"/>
      <c r="AF28" s="37"/>
      <c r="AG28" s="37"/>
    </row>
    <row r="29" spans="1:33" ht="15">
      <c r="A29" s="33" t="s">
        <v>61</v>
      </c>
      <c r="B29" s="34" t="s">
        <v>22</v>
      </c>
      <c r="C29" s="64">
        <v>1317</v>
      </c>
      <c r="D29" s="64">
        <v>2235</v>
      </c>
      <c r="E29" s="64">
        <v>1306</v>
      </c>
      <c r="F29" s="64">
        <v>1163</v>
      </c>
      <c r="G29" s="64">
        <v>1746</v>
      </c>
      <c r="H29" s="43"/>
      <c r="I29" s="43"/>
      <c r="J29" s="64">
        <v>1114</v>
      </c>
      <c r="K29" s="64">
        <v>1777</v>
      </c>
      <c r="L29" s="64">
        <v>1510</v>
      </c>
      <c r="M29" s="39">
        <v>1313</v>
      </c>
      <c r="N29" s="39">
        <v>1361</v>
      </c>
      <c r="O29" s="43"/>
      <c r="P29" s="43"/>
      <c r="Q29" s="43"/>
      <c r="R29" s="43"/>
      <c r="S29" s="39">
        <v>1805</v>
      </c>
      <c r="T29" s="39">
        <v>1948</v>
      </c>
      <c r="U29" s="39">
        <v>1273</v>
      </c>
      <c r="V29" s="43"/>
      <c r="W29" s="43"/>
      <c r="X29" s="39">
        <v>1981</v>
      </c>
      <c r="Y29" s="39">
        <v>1380</v>
      </c>
      <c r="Z29" s="39">
        <v>3021</v>
      </c>
      <c r="AA29" s="39">
        <v>1482</v>
      </c>
      <c r="AB29" s="39">
        <v>2566</v>
      </c>
      <c r="AC29" s="43"/>
      <c r="AD29" s="43"/>
      <c r="AE29" s="37"/>
      <c r="AF29" s="37"/>
      <c r="AG29" s="37"/>
    </row>
    <row r="30" spans="1:33" ht="15">
      <c r="A30" s="33" t="s">
        <v>62</v>
      </c>
      <c r="B30" s="34" t="s">
        <v>23</v>
      </c>
      <c r="C30" s="64">
        <v>110</v>
      </c>
      <c r="D30" s="64">
        <v>156</v>
      </c>
      <c r="E30" s="64">
        <v>140</v>
      </c>
      <c r="F30" s="64">
        <v>148</v>
      </c>
      <c r="G30" s="64">
        <v>496</v>
      </c>
      <c r="H30" s="43"/>
      <c r="I30" s="43"/>
      <c r="J30" s="64">
        <v>71</v>
      </c>
      <c r="K30" s="64">
        <v>153</v>
      </c>
      <c r="L30" s="64">
        <v>187</v>
      </c>
      <c r="M30" s="36">
        <v>253</v>
      </c>
      <c r="N30" s="36">
        <v>85</v>
      </c>
      <c r="O30" s="43"/>
      <c r="P30" s="43"/>
      <c r="Q30" s="43"/>
      <c r="R30" s="43"/>
      <c r="S30" s="36">
        <v>165</v>
      </c>
      <c r="T30" s="36">
        <v>160</v>
      </c>
      <c r="U30" s="36">
        <v>100</v>
      </c>
      <c r="V30" s="43"/>
      <c r="W30" s="43"/>
      <c r="X30" s="36">
        <v>437</v>
      </c>
      <c r="Y30" s="36">
        <v>472</v>
      </c>
      <c r="Z30" s="36">
        <v>187</v>
      </c>
      <c r="AA30" s="36">
        <v>161</v>
      </c>
      <c r="AB30" s="36">
        <v>535</v>
      </c>
      <c r="AC30" s="43"/>
      <c r="AD30" s="43"/>
      <c r="AE30" s="37"/>
      <c r="AF30" s="37"/>
      <c r="AG30" s="37"/>
    </row>
    <row r="31" spans="1:33" ht="15">
      <c r="A31" s="33" t="s">
        <v>63</v>
      </c>
      <c r="B31" s="34" t="s">
        <v>24</v>
      </c>
      <c r="C31" s="64">
        <v>1472</v>
      </c>
      <c r="D31" s="64">
        <v>2645</v>
      </c>
      <c r="E31" s="64">
        <v>2581</v>
      </c>
      <c r="F31" s="64">
        <v>2451</v>
      </c>
      <c r="G31" s="64">
        <v>4259</v>
      </c>
      <c r="H31" s="43"/>
      <c r="I31" s="43"/>
      <c r="J31" s="64">
        <v>6230</v>
      </c>
      <c r="K31" s="64">
        <v>3441</v>
      </c>
      <c r="L31" s="64">
        <v>2197</v>
      </c>
      <c r="M31" s="39">
        <v>4077</v>
      </c>
      <c r="N31" s="39">
        <v>3007</v>
      </c>
      <c r="O31" s="43"/>
      <c r="P31" s="43"/>
      <c r="Q31" s="43"/>
      <c r="R31" s="43"/>
      <c r="S31" s="39">
        <v>4063</v>
      </c>
      <c r="T31" s="39">
        <v>2809</v>
      </c>
      <c r="U31" s="39">
        <v>2530</v>
      </c>
      <c r="V31" s="43"/>
      <c r="W31" s="43"/>
      <c r="X31" s="39">
        <v>3751</v>
      </c>
      <c r="Y31" s="39">
        <v>4250</v>
      </c>
      <c r="Z31" s="39">
        <v>4246</v>
      </c>
      <c r="AA31" s="39">
        <v>3072</v>
      </c>
      <c r="AB31" s="39">
        <v>3991</v>
      </c>
      <c r="AC31" s="43"/>
      <c r="AD31" s="43"/>
      <c r="AE31" s="37"/>
      <c r="AF31" s="37"/>
      <c r="AG31" s="37"/>
    </row>
    <row r="32" spans="1:33" ht="15">
      <c r="A32" s="33" t="s">
        <v>64</v>
      </c>
      <c r="B32" s="34" t="s">
        <v>25</v>
      </c>
      <c r="C32" s="64">
        <v>1148</v>
      </c>
      <c r="D32" s="64">
        <v>1823</v>
      </c>
      <c r="E32" s="64">
        <v>1634</v>
      </c>
      <c r="F32" s="64">
        <v>2238</v>
      </c>
      <c r="G32" s="64">
        <v>2374</v>
      </c>
      <c r="H32" s="43"/>
      <c r="I32" s="43"/>
      <c r="J32" s="64">
        <v>2520</v>
      </c>
      <c r="K32" s="64">
        <v>2525</v>
      </c>
      <c r="L32" s="64">
        <v>2030</v>
      </c>
      <c r="M32" s="39">
        <v>1303</v>
      </c>
      <c r="N32" s="39">
        <v>1195</v>
      </c>
      <c r="O32" s="43"/>
      <c r="P32" s="43"/>
      <c r="Q32" s="43"/>
      <c r="R32" s="43"/>
      <c r="S32" s="39">
        <v>3095</v>
      </c>
      <c r="T32" s="39">
        <v>1209</v>
      </c>
      <c r="U32" s="39">
        <v>1298</v>
      </c>
      <c r="V32" s="43"/>
      <c r="W32" s="43"/>
      <c r="X32" s="39">
        <v>1866</v>
      </c>
      <c r="Y32" s="39">
        <v>1991</v>
      </c>
      <c r="Z32" s="39">
        <v>1580</v>
      </c>
      <c r="AA32" s="39">
        <v>1574</v>
      </c>
      <c r="AB32" s="39">
        <v>1528</v>
      </c>
      <c r="AC32" s="43"/>
      <c r="AD32" s="43"/>
      <c r="AE32" s="37"/>
      <c r="AF32" s="37"/>
      <c r="AG32" s="37"/>
    </row>
    <row r="33" spans="1:33" ht="15">
      <c r="A33" s="33" t="s">
        <v>65</v>
      </c>
      <c r="B33" s="34" t="s">
        <v>26</v>
      </c>
      <c r="C33" s="64">
        <v>276</v>
      </c>
      <c r="D33" s="64">
        <v>325</v>
      </c>
      <c r="E33" s="64">
        <v>283</v>
      </c>
      <c r="F33" s="64">
        <v>381</v>
      </c>
      <c r="G33" s="64">
        <v>464</v>
      </c>
      <c r="H33" s="43"/>
      <c r="I33" s="43"/>
      <c r="J33" s="64">
        <v>574</v>
      </c>
      <c r="K33" s="64">
        <v>332</v>
      </c>
      <c r="L33" s="64">
        <v>266</v>
      </c>
      <c r="M33" s="36">
        <v>233</v>
      </c>
      <c r="N33" s="36">
        <v>232</v>
      </c>
      <c r="O33" s="43"/>
      <c r="P33" s="43"/>
      <c r="Q33" s="43"/>
      <c r="R33" s="43"/>
      <c r="S33" s="36">
        <v>537</v>
      </c>
      <c r="T33" s="36">
        <v>289</v>
      </c>
      <c r="U33" s="36">
        <v>375</v>
      </c>
      <c r="V33" s="43"/>
      <c r="W33" s="43"/>
      <c r="X33" s="36">
        <v>468</v>
      </c>
      <c r="Y33" s="36">
        <v>381</v>
      </c>
      <c r="Z33" s="36">
        <v>474</v>
      </c>
      <c r="AA33" s="36">
        <v>425</v>
      </c>
      <c r="AB33" s="36">
        <v>397</v>
      </c>
      <c r="AC33" s="43"/>
      <c r="AD33" s="43"/>
      <c r="AE33" s="37"/>
      <c r="AF33" s="37"/>
      <c r="AG33" s="37"/>
    </row>
    <row r="34" spans="1:33" ht="15">
      <c r="A34" s="33" t="s">
        <v>66</v>
      </c>
      <c r="B34" s="34" t="s">
        <v>27</v>
      </c>
      <c r="C34" s="64">
        <v>8140</v>
      </c>
      <c r="D34" s="64">
        <v>5644</v>
      </c>
      <c r="E34" s="64">
        <v>5696</v>
      </c>
      <c r="F34" s="64">
        <v>9252</v>
      </c>
      <c r="G34" s="64">
        <v>13374</v>
      </c>
      <c r="H34" s="43"/>
      <c r="I34" s="43"/>
      <c r="J34" s="64">
        <v>6300</v>
      </c>
      <c r="K34" s="64">
        <v>9515</v>
      </c>
      <c r="L34" s="64">
        <v>8055</v>
      </c>
      <c r="M34" s="39">
        <v>7336</v>
      </c>
      <c r="N34" s="39">
        <v>5178</v>
      </c>
      <c r="O34" s="43"/>
      <c r="P34" s="43"/>
      <c r="Q34" s="43"/>
      <c r="R34" s="43"/>
      <c r="S34" s="39">
        <v>5940</v>
      </c>
      <c r="T34" s="39">
        <v>3933</v>
      </c>
      <c r="U34" s="39">
        <v>3544</v>
      </c>
      <c r="V34" s="43"/>
      <c r="W34" s="43"/>
      <c r="X34" s="39">
        <v>5896</v>
      </c>
      <c r="Y34" s="39">
        <v>6111</v>
      </c>
      <c r="Z34" s="39">
        <v>5748</v>
      </c>
      <c r="AA34" s="39">
        <v>5791</v>
      </c>
      <c r="AB34" s="39">
        <v>8165</v>
      </c>
      <c r="AC34" s="43"/>
      <c r="AD34" s="43"/>
      <c r="AE34" s="37"/>
      <c r="AF34" s="37"/>
      <c r="AG34" s="37"/>
    </row>
    <row r="35" spans="1:33" ht="15">
      <c r="A35" s="33" t="s">
        <v>67</v>
      </c>
      <c r="B35" s="34" t="s">
        <v>28</v>
      </c>
      <c r="C35" s="64">
        <v>199</v>
      </c>
      <c r="D35" s="64">
        <v>180</v>
      </c>
      <c r="E35" s="64">
        <v>102</v>
      </c>
      <c r="F35" s="64">
        <v>301</v>
      </c>
      <c r="G35" s="64">
        <v>212</v>
      </c>
      <c r="H35" s="43"/>
      <c r="I35" s="43"/>
      <c r="J35" s="64">
        <v>259</v>
      </c>
      <c r="K35" s="64">
        <v>145</v>
      </c>
      <c r="L35" s="64">
        <v>162</v>
      </c>
      <c r="M35" s="36">
        <v>170</v>
      </c>
      <c r="N35" s="36">
        <v>107</v>
      </c>
      <c r="O35" s="43"/>
      <c r="P35" s="43"/>
      <c r="Q35" s="43"/>
      <c r="R35" s="43"/>
      <c r="S35" s="36">
        <v>199</v>
      </c>
      <c r="T35" s="36">
        <v>71</v>
      </c>
      <c r="U35" s="36">
        <v>109</v>
      </c>
      <c r="V35" s="43"/>
      <c r="W35" s="43"/>
      <c r="X35" s="36">
        <v>263</v>
      </c>
      <c r="Y35" s="36">
        <v>177</v>
      </c>
      <c r="Z35" s="36">
        <v>140</v>
      </c>
      <c r="AA35" s="36">
        <v>161</v>
      </c>
      <c r="AB35" s="36">
        <v>128</v>
      </c>
      <c r="AC35" s="43"/>
      <c r="AD35" s="43"/>
      <c r="AE35" s="37"/>
      <c r="AF35" s="37"/>
      <c r="AG35" s="37"/>
    </row>
    <row r="36" spans="1:33" ht="15">
      <c r="A36" s="33" t="s">
        <v>68</v>
      </c>
      <c r="B36" s="34" t="s">
        <v>29</v>
      </c>
      <c r="C36" s="64">
        <v>13377</v>
      </c>
      <c r="D36" s="64">
        <v>12396</v>
      </c>
      <c r="E36" s="64">
        <v>4591</v>
      </c>
      <c r="F36" s="64">
        <v>4871</v>
      </c>
      <c r="G36" s="64">
        <v>7102</v>
      </c>
      <c r="H36" s="43"/>
      <c r="I36" s="43"/>
      <c r="J36" s="64">
        <v>5959</v>
      </c>
      <c r="K36" s="64">
        <v>7218</v>
      </c>
      <c r="L36" s="64">
        <v>7604</v>
      </c>
      <c r="M36" s="39">
        <v>5777</v>
      </c>
      <c r="N36" s="39">
        <v>5845</v>
      </c>
      <c r="O36" s="43"/>
      <c r="P36" s="43"/>
      <c r="Q36" s="43"/>
      <c r="R36" s="43"/>
      <c r="S36" s="39">
        <v>5180</v>
      </c>
      <c r="T36" s="39">
        <v>3413</v>
      </c>
      <c r="U36" s="39">
        <v>6042</v>
      </c>
      <c r="V36" s="43"/>
      <c r="W36" s="43"/>
      <c r="X36" s="39">
        <v>3181</v>
      </c>
      <c r="Y36" s="39">
        <v>6254</v>
      </c>
      <c r="Z36" s="39">
        <v>4212</v>
      </c>
      <c r="AA36" s="39">
        <v>6295</v>
      </c>
      <c r="AB36" s="39">
        <v>5641</v>
      </c>
      <c r="AC36" s="43"/>
      <c r="AD36" s="43"/>
      <c r="AE36" s="37"/>
      <c r="AF36" s="37"/>
      <c r="AG36" s="37"/>
    </row>
    <row r="37" spans="1:33" ht="15">
      <c r="A37" s="33" t="s">
        <v>69</v>
      </c>
      <c r="B37" s="34" t="s">
        <v>30</v>
      </c>
      <c r="C37" s="64">
        <v>2407</v>
      </c>
      <c r="D37" s="64">
        <v>2156</v>
      </c>
      <c r="E37" s="64">
        <v>1634</v>
      </c>
      <c r="F37" s="64">
        <v>4396</v>
      </c>
      <c r="G37" s="64">
        <v>3715</v>
      </c>
      <c r="H37" s="43"/>
      <c r="I37" s="43"/>
      <c r="J37" s="64">
        <v>1999</v>
      </c>
      <c r="K37" s="64">
        <v>2119</v>
      </c>
      <c r="L37" s="64">
        <v>680</v>
      </c>
      <c r="M37" s="39">
        <v>1633</v>
      </c>
      <c r="N37" s="39">
        <v>2701</v>
      </c>
      <c r="O37" s="43"/>
      <c r="P37" s="43"/>
      <c r="Q37" s="43"/>
      <c r="R37" s="43"/>
      <c r="S37" s="39">
        <v>1615</v>
      </c>
      <c r="T37" s="39">
        <v>1261</v>
      </c>
      <c r="U37" s="36">
        <v>684</v>
      </c>
      <c r="V37" s="43"/>
      <c r="W37" s="43"/>
      <c r="X37" s="39">
        <v>1356</v>
      </c>
      <c r="Y37" s="39">
        <v>1785</v>
      </c>
      <c r="Z37" s="39">
        <v>1497</v>
      </c>
      <c r="AA37" s="39">
        <v>2297</v>
      </c>
      <c r="AB37" s="39">
        <v>3761</v>
      </c>
      <c r="AC37" s="43"/>
      <c r="AD37" s="43"/>
      <c r="AE37" s="37"/>
      <c r="AF37" s="37"/>
      <c r="AG37" s="37"/>
    </row>
    <row r="38" spans="1:33" ht="15">
      <c r="A38" s="33" t="s">
        <v>70</v>
      </c>
      <c r="B38" s="34" t="s">
        <v>31</v>
      </c>
      <c r="C38" s="64">
        <v>1470</v>
      </c>
      <c r="D38" s="64">
        <v>1577</v>
      </c>
      <c r="E38" s="64">
        <v>1486</v>
      </c>
      <c r="F38" s="64">
        <v>2030</v>
      </c>
      <c r="G38" s="64">
        <v>2170</v>
      </c>
      <c r="H38" s="43"/>
      <c r="I38" s="43"/>
      <c r="J38" s="64">
        <v>1243</v>
      </c>
      <c r="K38" s="64">
        <v>2186</v>
      </c>
      <c r="L38" s="64">
        <v>1278</v>
      </c>
      <c r="M38" s="39">
        <v>1834</v>
      </c>
      <c r="N38" s="36">
        <v>887</v>
      </c>
      <c r="O38" s="43"/>
      <c r="P38" s="43"/>
      <c r="Q38" s="43"/>
      <c r="R38" s="43"/>
      <c r="S38" s="39">
        <v>1475</v>
      </c>
      <c r="T38" s="39">
        <v>1515</v>
      </c>
      <c r="U38" s="39">
        <v>1720</v>
      </c>
      <c r="V38" s="43"/>
      <c r="W38" s="43"/>
      <c r="X38" s="39">
        <v>1685</v>
      </c>
      <c r="Y38" s="39">
        <v>3196</v>
      </c>
      <c r="Z38" s="39">
        <v>1328</v>
      </c>
      <c r="AA38" s="39">
        <v>1294</v>
      </c>
      <c r="AB38" s="39">
        <v>1439</v>
      </c>
      <c r="AC38" s="43"/>
      <c r="AD38" s="43"/>
      <c r="AE38" s="37"/>
      <c r="AF38" s="37"/>
      <c r="AG38" s="37"/>
    </row>
    <row r="39" spans="1:33" ht="15">
      <c r="A39" s="33" t="s">
        <v>71</v>
      </c>
      <c r="B39" s="34" t="s">
        <v>32</v>
      </c>
      <c r="C39" s="64">
        <v>1254</v>
      </c>
      <c r="D39" s="64">
        <v>1702</v>
      </c>
      <c r="E39" s="64">
        <v>1177</v>
      </c>
      <c r="F39" s="64">
        <v>1420</v>
      </c>
      <c r="G39" s="64">
        <v>2017</v>
      </c>
      <c r="H39" s="43"/>
      <c r="I39" s="43"/>
      <c r="J39" s="64">
        <v>975</v>
      </c>
      <c r="K39" s="64">
        <v>1693</v>
      </c>
      <c r="L39" s="64">
        <v>914</v>
      </c>
      <c r="M39" s="39">
        <v>1025</v>
      </c>
      <c r="N39" s="36">
        <v>656</v>
      </c>
      <c r="O39" s="43"/>
      <c r="P39" s="43"/>
      <c r="Q39" s="43"/>
      <c r="R39" s="43"/>
      <c r="S39" s="39">
        <v>1657</v>
      </c>
      <c r="T39" s="36">
        <v>781</v>
      </c>
      <c r="U39" s="36">
        <v>903</v>
      </c>
      <c r="V39" s="43"/>
      <c r="W39" s="43"/>
      <c r="X39" s="36">
        <v>873</v>
      </c>
      <c r="Y39" s="36">
        <v>897</v>
      </c>
      <c r="Z39" s="36">
        <v>427</v>
      </c>
      <c r="AA39" s="39">
        <v>1042</v>
      </c>
      <c r="AB39" s="39">
        <v>1475</v>
      </c>
      <c r="AC39" s="43"/>
      <c r="AD39" s="43"/>
      <c r="AE39" s="37"/>
      <c r="AF39" s="37"/>
      <c r="AG39" s="37"/>
    </row>
    <row r="40" spans="1:33" ht="15">
      <c r="A40" s="33" t="s">
        <v>72</v>
      </c>
      <c r="B40" s="34" t="s">
        <v>33</v>
      </c>
      <c r="C40" s="64">
        <v>2199</v>
      </c>
      <c r="D40" s="64">
        <v>3630</v>
      </c>
      <c r="E40" s="64">
        <v>3405</v>
      </c>
      <c r="F40" s="64">
        <v>2418</v>
      </c>
      <c r="G40" s="64">
        <v>3187</v>
      </c>
      <c r="H40" s="43"/>
      <c r="I40" s="43"/>
      <c r="J40" s="64">
        <v>4251</v>
      </c>
      <c r="K40" s="64">
        <v>6841</v>
      </c>
      <c r="L40" s="64">
        <v>4348</v>
      </c>
      <c r="M40" s="39">
        <v>2170</v>
      </c>
      <c r="N40" s="39">
        <v>1615</v>
      </c>
      <c r="O40" s="43"/>
      <c r="P40" s="43"/>
      <c r="Q40" s="43"/>
      <c r="R40" s="43"/>
      <c r="S40" s="39">
        <v>4265</v>
      </c>
      <c r="T40" s="39">
        <v>1989</v>
      </c>
      <c r="U40" s="39">
        <v>1507</v>
      </c>
      <c r="V40" s="43"/>
      <c r="W40" s="43"/>
      <c r="X40" s="39">
        <v>2684</v>
      </c>
      <c r="Y40" s="39">
        <v>1891</v>
      </c>
      <c r="Z40" s="39">
        <v>1590</v>
      </c>
      <c r="AA40" s="39">
        <v>1317</v>
      </c>
      <c r="AB40" s="39">
        <v>5813</v>
      </c>
      <c r="AC40" s="43"/>
      <c r="AD40" s="43"/>
      <c r="AE40" s="37"/>
      <c r="AF40" s="37"/>
      <c r="AG40" s="37"/>
    </row>
    <row r="41" spans="1:33" ht="15">
      <c r="A41" s="33" t="s">
        <v>82</v>
      </c>
      <c r="B41" s="34" t="s">
        <v>34</v>
      </c>
      <c r="C41" s="64">
        <v>3053</v>
      </c>
      <c r="D41" s="64">
        <v>2707</v>
      </c>
      <c r="E41" s="64">
        <v>2275</v>
      </c>
      <c r="F41" s="64">
        <v>2311</v>
      </c>
      <c r="G41" s="64">
        <v>3070</v>
      </c>
      <c r="H41" s="43"/>
      <c r="I41" s="43"/>
      <c r="J41" s="64">
        <v>2073</v>
      </c>
      <c r="K41" s="64">
        <v>3585</v>
      </c>
      <c r="L41" s="64">
        <v>2362</v>
      </c>
      <c r="M41" s="39">
        <v>2725</v>
      </c>
      <c r="N41" s="39">
        <v>1415</v>
      </c>
      <c r="O41" s="43"/>
      <c r="P41" s="43"/>
      <c r="Q41" s="43"/>
      <c r="R41" s="43"/>
      <c r="S41" s="39">
        <v>3323</v>
      </c>
      <c r="T41" s="39">
        <v>1825</v>
      </c>
      <c r="U41" s="39">
        <v>1848</v>
      </c>
      <c r="V41" s="43"/>
      <c r="W41" s="43"/>
      <c r="X41" s="39">
        <v>2534</v>
      </c>
      <c r="Y41" s="39">
        <v>1555</v>
      </c>
      <c r="Z41" s="39">
        <v>1219</v>
      </c>
      <c r="AA41" s="39">
        <v>1802</v>
      </c>
      <c r="AB41" s="39">
        <v>2410</v>
      </c>
      <c r="AC41" s="43"/>
      <c r="AD41" s="43"/>
      <c r="AE41" s="37"/>
      <c r="AF41" s="37"/>
      <c r="AG41" s="37"/>
    </row>
    <row r="42" spans="1:33" ht="15">
      <c r="A42" s="33" t="s">
        <v>73</v>
      </c>
      <c r="B42" s="34" t="s">
        <v>35</v>
      </c>
      <c r="C42" s="64">
        <v>2576</v>
      </c>
      <c r="D42" s="64">
        <v>2053</v>
      </c>
      <c r="E42" s="64">
        <v>2418</v>
      </c>
      <c r="F42" s="64">
        <v>2840</v>
      </c>
      <c r="G42" s="64">
        <v>3112</v>
      </c>
      <c r="H42" s="43"/>
      <c r="I42" s="43"/>
      <c r="J42" s="64">
        <v>2005</v>
      </c>
      <c r="K42" s="64">
        <v>3105</v>
      </c>
      <c r="L42" s="64">
        <v>1458</v>
      </c>
      <c r="M42" s="39">
        <v>1332</v>
      </c>
      <c r="N42" s="39">
        <v>2317</v>
      </c>
      <c r="O42" s="43"/>
      <c r="P42" s="43"/>
      <c r="Q42" s="43"/>
      <c r="R42" s="43"/>
      <c r="S42" s="39">
        <v>4097</v>
      </c>
      <c r="T42" s="39">
        <v>1522</v>
      </c>
      <c r="U42" s="39">
        <v>1327</v>
      </c>
      <c r="V42" s="43"/>
      <c r="W42" s="43"/>
      <c r="X42" s="39">
        <v>2156</v>
      </c>
      <c r="Y42" s="39">
        <v>2788</v>
      </c>
      <c r="Z42" s="39">
        <v>1662</v>
      </c>
      <c r="AA42" s="39">
        <v>1540</v>
      </c>
      <c r="AB42" s="39">
        <v>1156</v>
      </c>
      <c r="AC42" s="43"/>
      <c r="AD42" s="43"/>
      <c r="AE42" s="37"/>
      <c r="AF42" s="37"/>
      <c r="AG42" s="37"/>
    </row>
    <row r="43" spans="1:33" ht="15">
      <c r="A43" s="33" t="s">
        <v>74</v>
      </c>
      <c r="B43" s="34" t="s">
        <v>36</v>
      </c>
      <c r="C43" s="64">
        <v>1129</v>
      </c>
      <c r="D43" s="64">
        <v>1391</v>
      </c>
      <c r="E43" s="64">
        <v>757</v>
      </c>
      <c r="F43" s="64">
        <v>1356</v>
      </c>
      <c r="G43" s="64">
        <v>1713</v>
      </c>
      <c r="H43" s="43"/>
      <c r="I43" s="43"/>
      <c r="J43" s="64">
        <v>3075</v>
      </c>
      <c r="K43" s="64">
        <v>1947</v>
      </c>
      <c r="L43" s="64">
        <v>905</v>
      </c>
      <c r="M43" s="39">
        <v>1229</v>
      </c>
      <c r="N43" s="36">
        <v>880</v>
      </c>
      <c r="O43" s="43"/>
      <c r="P43" s="43"/>
      <c r="Q43" s="43"/>
      <c r="R43" s="43"/>
      <c r="S43" s="39">
        <v>2307</v>
      </c>
      <c r="T43" s="39">
        <v>1149</v>
      </c>
      <c r="U43" s="39">
        <v>1282</v>
      </c>
      <c r="V43" s="43"/>
      <c r="W43" s="43"/>
      <c r="X43" s="39">
        <v>1239</v>
      </c>
      <c r="Y43" s="39">
        <v>1299</v>
      </c>
      <c r="Z43" s="36">
        <v>660</v>
      </c>
      <c r="AA43" s="39">
        <v>1539</v>
      </c>
      <c r="AB43" s="39">
        <v>3264</v>
      </c>
      <c r="AC43" s="43"/>
      <c r="AD43" s="43"/>
      <c r="AE43" s="37"/>
      <c r="AF43" s="37"/>
      <c r="AG43" s="37"/>
    </row>
    <row r="44" spans="1:33" ht="15">
      <c r="A44" s="33" t="s">
        <v>75</v>
      </c>
      <c r="B44" s="34" t="s">
        <v>37</v>
      </c>
      <c r="C44" s="64">
        <v>1659</v>
      </c>
      <c r="D44" s="64">
        <v>2097</v>
      </c>
      <c r="E44" s="64">
        <v>1701</v>
      </c>
      <c r="F44" s="64">
        <v>964</v>
      </c>
      <c r="G44" s="64">
        <v>1043</v>
      </c>
      <c r="H44" s="43"/>
      <c r="I44" s="43"/>
      <c r="J44" s="64">
        <v>1032</v>
      </c>
      <c r="K44" s="64">
        <v>1073</v>
      </c>
      <c r="L44" s="64">
        <v>1090</v>
      </c>
      <c r="M44" s="36">
        <v>966</v>
      </c>
      <c r="N44" s="36">
        <v>891</v>
      </c>
      <c r="O44" s="43"/>
      <c r="P44" s="43"/>
      <c r="Q44" s="43"/>
      <c r="R44" s="43"/>
      <c r="S44" s="36">
        <v>464</v>
      </c>
      <c r="T44" s="39">
        <v>1103</v>
      </c>
      <c r="U44" s="36">
        <v>902</v>
      </c>
      <c r="V44" s="43"/>
      <c r="W44" s="43"/>
      <c r="X44" s="39">
        <v>1073</v>
      </c>
      <c r="Y44" s="36">
        <v>792</v>
      </c>
      <c r="Z44" s="39">
        <v>1126</v>
      </c>
      <c r="AA44" s="39">
        <v>1425</v>
      </c>
      <c r="AB44" s="39">
        <v>1512</v>
      </c>
      <c r="AC44" s="43"/>
      <c r="AD44" s="43"/>
      <c r="AE44" s="37"/>
      <c r="AF44" s="37"/>
      <c r="AG44" s="37"/>
    </row>
    <row r="45" spans="1:33" ht="15">
      <c r="A45" s="33" t="s">
        <v>76</v>
      </c>
      <c r="B45" s="34" t="s">
        <v>38</v>
      </c>
      <c r="C45" s="64">
        <v>958</v>
      </c>
      <c r="D45" s="64">
        <v>1521</v>
      </c>
      <c r="E45" s="64">
        <v>1140</v>
      </c>
      <c r="F45" s="64">
        <v>880</v>
      </c>
      <c r="G45" s="64">
        <v>1457</v>
      </c>
      <c r="H45" s="43"/>
      <c r="I45" s="43"/>
      <c r="J45" s="64">
        <v>1152</v>
      </c>
      <c r="K45" s="64">
        <v>917</v>
      </c>
      <c r="L45" s="64">
        <v>819</v>
      </c>
      <c r="M45" s="36">
        <v>722</v>
      </c>
      <c r="N45" s="36">
        <v>607</v>
      </c>
      <c r="O45" s="43"/>
      <c r="P45" s="43"/>
      <c r="Q45" s="43"/>
      <c r="R45" s="43"/>
      <c r="S45" s="39">
        <v>1526</v>
      </c>
      <c r="T45" s="39">
        <v>1167</v>
      </c>
      <c r="U45" s="36">
        <v>546</v>
      </c>
      <c r="V45" s="43"/>
      <c r="W45" s="43"/>
      <c r="X45" s="39">
        <v>1006</v>
      </c>
      <c r="Y45" s="39">
        <v>1139</v>
      </c>
      <c r="Z45" s="39">
        <v>1350</v>
      </c>
      <c r="AA45" s="36">
        <v>989</v>
      </c>
      <c r="AB45" s="39">
        <v>1370</v>
      </c>
      <c r="AC45" s="43"/>
      <c r="AD45" s="43"/>
      <c r="AE45" s="37"/>
      <c r="AF45" s="37"/>
      <c r="AG45" s="37"/>
    </row>
    <row r="46" spans="1:33" ht="15">
      <c r="A46" s="85" t="s">
        <v>98</v>
      </c>
      <c r="B46" s="86"/>
      <c r="C46" s="40">
        <f>SUM(C6:C45)</f>
        <v>143259</v>
      </c>
      <c r="D46" s="40">
        <f>SUM(D6:D45)</f>
        <v>140628</v>
      </c>
      <c r="E46" s="40">
        <f>SUM(E6:E45)</f>
        <v>144019</v>
      </c>
      <c r="F46" s="40">
        <f>SUM(F6:F45)</f>
        <v>181057</v>
      </c>
      <c r="G46" s="40">
        <f>SUM(G6:G45)</f>
        <v>216528</v>
      </c>
      <c r="H46" s="60"/>
      <c r="I46" s="60"/>
      <c r="J46" s="40">
        <f>SUM(J6:J45)</f>
        <v>166638</v>
      </c>
      <c r="K46" s="40">
        <f>SUM(K6:K45)</f>
        <v>184232</v>
      </c>
      <c r="L46" s="40">
        <f>SUM(L6:L45)</f>
        <v>139419</v>
      </c>
      <c r="M46" s="40">
        <f>SUM(M6:M45)</f>
        <v>159277</v>
      </c>
      <c r="N46" s="40">
        <f>SUM(N6:N45)</f>
        <v>131714</v>
      </c>
      <c r="O46" s="43"/>
      <c r="P46" s="43"/>
      <c r="Q46" s="43"/>
      <c r="R46" s="43"/>
      <c r="S46" s="40">
        <f>SUM(S6:S45)</f>
        <v>158441</v>
      </c>
      <c r="T46" s="40">
        <f>SUM(T6:T45)</f>
        <v>126922</v>
      </c>
      <c r="U46" s="40">
        <f>SUM(U6:U45)</f>
        <v>122372</v>
      </c>
      <c r="V46" s="60"/>
      <c r="W46" s="60"/>
      <c r="X46" s="40">
        <f>SUM(X6:X45)</f>
        <v>153024</v>
      </c>
      <c r="Y46" s="40">
        <f>SUM(Y6:Y45)</f>
        <v>150961</v>
      </c>
      <c r="Z46" s="40">
        <f>SUM(Z6:Z45)</f>
        <v>110769</v>
      </c>
      <c r="AA46" s="40">
        <f>SUM(AA6:AA45)</f>
        <v>152678</v>
      </c>
      <c r="AB46" s="40">
        <f>SUM(AB6:AB45)</f>
        <v>150212</v>
      </c>
      <c r="AC46" s="60"/>
      <c r="AD46" s="60"/>
      <c r="AE46" s="62"/>
      <c r="AF46" s="37"/>
      <c r="AG46" s="37"/>
    </row>
    <row r="47" spans="1:33" ht="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62"/>
      <c r="Y47" s="62"/>
      <c r="Z47" s="62"/>
      <c r="AA47" s="62"/>
      <c r="AB47" s="62"/>
      <c r="AC47" s="62"/>
      <c r="AD47" s="62"/>
      <c r="AE47" s="62"/>
      <c r="AF47" s="37"/>
      <c r="AG47" s="37"/>
    </row>
    <row r="48" spans="1:33" ht="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1:33" ht="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1:33" ht="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3" ht="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ht="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</sheetData>
  <sheetProtection/>
  <mergeCells count="4">
    <mergeCell ref="A5:AG5"/>
    <mergeCell ref="A2:AG2"/>
    <mergeCell ref="A1:AG1"/>
    <mergeCell ref="A46:B4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R1">
      <selection activeCell="AE4" sqref="AE4"/>
    </sheetView>
  </sheetViews>
  <sheetFormatPr defaultColWidth="9.140625" defaultRowHeight="15"/>
  <cols>
    <col min="1" max="1" width="27.8515625" style="0" customWidth="1"/>
    <col min="3" max="3" width="10.140625" style="0" customWidth="1"/>
    <col min="4" max="4" width="9.57421875" style="0" bestFit="1" customWidth="1"/>
  </cols>
  <sheetData>
    <row r="1" spans="1:33" ht="18.75">
      <c r="A1" s="80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2"/>
    </row>
    <row r="2" spans="1:34" ht="15">
      <c r="A2" s="77" t="s">
        <v>93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4"/>
      <c r="AH2" s="31"/>
    </row>
    <row r="3" spans="1:34" ht="15">
      <c r="A3" s="2"/>
      <c r="B3" s="2"/>
      <c r="C3" s="4" t="s">
        <v>42</v>
      </c>
      <c r="D3" s="4" t="s">
        <v>42</v>
      </c>
      <c r="E3" s="4" t="s">
        <v>42</v>
      </c>
      <c r="F3" s="4" t="s">
        <v>42</v>
      </c>
      <c r="G3" s="4" t="s">
        <v>42</v>
      </c>
      <c r="H3" s="4" t="s">
        <v>42</v>
      </c>
      <c r="I3" s="4" t="s">
        <v>42</v>
      </c>
      <c r="J3" s="4" t="s">
        <v>42</v>
      </c>
      <c r="K3" s="4" t="s">
        <v>42</v>
      </c>
      <c r="L3" s="4" t="s">
        <v>42</v>
      </c>
      <c r="M3" s="4" t="s">
        <v>42</v>
      </c>
      <c r="N3" s="4" t="s">
        <v>42</v>
      </c>
      <c r="O3" s="4" t="s">
        <v>42</v>
      </c>
      <c r="P3" s="4" t="s">
        <v>42</v>
      </c>
      <c r="Q3" s="4" t="s">
        <v>42</v>
      </c>
      <c r="R3" s="4" t="s">
        <v>42</v>
      </c>
      <c r="S3" s="4" t="s">
        <v>42</v>
      </c>
      <c r="T3" s="4" t="s">
        <v>42</v>
      </c>
      <c r="U3" s="4" t="s">
        <v>42</v>
      </c>
      <c r="V3" s="4" t="s">
        <v>42</v>
      </c>
      <c r="W3" s="4" t="s">
        <v>42</v>
      </c>
      <c r="X3" s="4" t="s">
        <v>42</v>
      </c>
      <c r="Y3" s="4" t="s">
        <v>42</v>
      </c>
      <c r="Z3" s="4" t="s">
        <v>42</v>
      </c>
      <c r="AA3" s="4" t="s">
        <v>42</v>
      </c>
      <c r="AB3" s="4" t="s">
        <v>42</v>
      </c>
      <c r="AC3" s="4" t="s">
        <v>42</v>
      </c>
      <c r="AD3" s="4" t="s">
        <v>42</v>
      </c>
      <c r="AE3" s="4" t="s">
        <v>42</v>
      </c>
      <c r="AF3" s="4" t="s">
        <v>42</v>
      </c>
      <c r="AG3" s="4" t="s">
        <v>42</v>
      </c>
      <c r="AH3" s="32"/>
    </row>
    <row r="4" spans="1:34" ht="15">
      <c r="A4" s="4" t="s">
        <v>84</v>
      </c>
      <c r="B4" s="4" t="s">
        <v>39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 t="s">
        <v>95</v>
      </c>
      <c r="I4" s="4" t="s">
        <v>96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 t="s">
        <v>95</v>
      </c>
      <c r="P4" s="4" t="s">
        <v>96</v>
      </c>
      <c r="Q4" s="4" t="s">
        <v>97</v>
      </c>
      <c r="R4" s="4" t="s">
        <v>97</v>
      </c>
      <c r="S4" s="4">
        <v>17</v>
      </c>
      <c r="T4" s="4">
        <v>18</v>
      </c>
      <c r="U4" s="4">
        <v>19</v>
      </c>
      <c r="V4" s="4" t="s">
        <v>95</v>
      </c>
      <c r="W4" s="4" t="s">
        <v>96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 t="s">
        <v>95</v>
      </c>
      <c r="AD4" s="4" t="s">
        <v>96</v>
      </c>
      <c r="AE4" s="4">
        <v>29</v>
      </c>
      <c r="AF4" s="4">
        <v>30</v>
      </c>
      <c r="AG4" s="4">
        <v>31</v>
      </c>
      <c r="AH4" s="32"/>
    </row>
    <row r="5" spans="1:33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5">
      <c r="A6" s="33" t="s">
        <v>44</v>
      </c>
      <c r="B6" s="34" t="s">
        <v>0</v>
      </c>
      <c r="C6" s="52">
        <v>43.6</v>
      </c>
      <c r="D6" s="54">
        <v>43.66</v>
      </c>
      <c r="E6" s="54">
        <v>43.52</v>
      </c>
      <c r="F6" s="54">
        <v>41.25</v>
      </c>
      <c r="G6" s="50">
        <v>41.4</v>
      </c>
      <c r="H6" s="42"/>
      <c r="I6" s="42"/>
      <c r="J6" s="38">
        <v>40.97</v>
      </c>
      <c r="K6" s="35">
        <v>42.2</v>
      </c>
      <c r="L6" s="38">
        <v>42.23</v>
      </c>
      <c r="M6" s="38">
        <v>42.95</v>
      </c>
      <c r="N6" s="35">
        <v>42.8</v>
      </c>
      <c r="O6" s="43"/>
      <c r="P6" s="43"/>
      <c r="Q6" s="43"/>
      <c r="R6" s="43"/>
      <c r="S6" s="57">
        <v>44.47</v>
      </c>
      <c r="T6" s="58">
        <v>45.04</v>
      </c>
      <c r="U6" s="59">
        <v>44.94</v>
      </c>
      <c r="V6" s="43"/>
      <c r="W6" s="43"/>
      <c r="X6" s="61">
        <v>44.28</v>
      </c>
      <c r="Y6" s="63">
        <v>44.06</v>
      </c>
      <c r="Z6" s="65">
        <v>44.09</v>
      </c>
      <c r="AA6" s="66">
        <v>44.49</v>
      </c>
      <c r="AB6" s="67">
        <v>44.43</v>
      </c>
      <c r="AC6" s="43"/>
      <c r="AD6" s="43"/>
      <c r="AE6" s="37"/>
      <c r="AF6" s="37"/>
      <c r="AG6" s="37"/>
    </row>
    <row r="7" spans="1:33" ht="15">
      <c r="A7" s="33" t="s">
        <v>45</v>
      </c>
      <c r="B7" s="34" t="s">
        <v>1</v>
      </c>
      <c r="C7" s="52">
        <v>26</v>
      </c>
      <c r="D7" s="54">
        <v>26.6</v>
      </c>
      <c r="E7" s="54">
        <v>26.53</v>
      </c>
      <c r="F7" s="54">
        <v>25.29</v>
      </c>
      <c r="G7" s="50">
        <v>25</v>
      </c>
      <c r="H7" s="42"/>
      <c r="I7" s="42"/>
      <c r="J7" s="38">
        <v>24.24</v>
      </c>
      <c r="K7" s="35">
        <v>24.78</v>
      </c>
      <c r="L7" s="38">
        <v>24.98</v>
      </c>
      <c r="M7" s="38">
        <v>25.97</v>
      </c>
      <c r="N7" s="35">
        <v>26.01</v>
      </c>
      <c r="O7" s="43"/>
      <c r="P7" s="43"/>
      <c r="Q7" s="43"/>
      <c r="R7" s="43"/>
      <c r="S7" s="57">
        <v>26.26</v>
      </c>
      <c r="T7" s="58">
        <v>26.33</v>
      </c>
      <c r="U7" s="59">
        <v>26</v>
      </c>
      <c r="V7" s="43"/>
      <c r="W7" s="43"/>
      <c r="X7" s="61">
        <v>25.93</v>
      </c>
      <c r="Y7" s="63">
        <v>25.4</v>
      </c>
      <c r="Z7" s="65">
        <v>25.2</v>
      </c>
      <c r="AA7" s="66">
        <v>26.14</v>
      </c>
      <c r="AB7" s="67">
        <v>26.48</v>
      </c>
      <c r="AC7" s="43"/>
      <c r="AD7" s="43"/>
      <c r="AE7" s="37"/>
      <c r="AF7" s="37"/>
      <c r="AG7" s="37"/>
    </row>
    <row r="8" spans="1:33" ht="15">
      <c r="A8" s="33" t="s">
        <v>77</v>
      </c>
      <c r="B8" s="34" t="s">
        <v>2</v>
      </c>
      <c r="C8" s="52">
        <v>56.25</v>
      </c>
      <c r="D8" s="54">
        <v>57.12</v>
      </c>
      <c r="E8" s="54">
        <v>50.2</v>
      </c>
      <c r="F8" s="54">
        <v>48.25</v>
      </c>
      <c r="G8" s="50">
        <v>54.97</v>
      </c>
      <c r="H8" s="42"/>
      <c r="I8" s="42"/>
      <c r="J8" s="38">
        <v>53.77</v>
      </c>
      <c r="K8" s="35">
        <v>55.57</v>
      </c>
      <c r="L8" s="38">
        <v>56.25</v>
      </c>
      <c r="M8" s="38">
        <v>57.96</v>
      </c>
      <c r="N8" s="35">
        <v>57.3</v>
      </c>
      <c r="O8" s="43"/>
      <c r="P8" s="43"/>
      <c r="Q8" s="43"/>
      <c r="R8" s="43"/>
      <c r="S8" s="57">
        <v>59</v>
      </c>
      <c r="T8" s="58">
        <v>59.55</v>
      </c>
      <c r="U8" s="59">
        <v>58.9</v>
      </c>
      <c r="V8" s="43"/>
      <c r="W8" s="43"/>
      <c r="X8" s="61">
        <v>57.81</v>
      </c>
      <c r="Y8" s="63">
        <v>57.25</v>
      </c>
      <c r="Z8" s="65">
        <v>56.82</v>
      </c>
      <c r="AA8" s="66">
        <v>57.98</v>
      </c>
      <c r="AB8" s="67">
        <v>59.45</v>
      </c>
      <c r="AC8" s="43"/>
      <c r="AD8" s="43"/>
      <c r="AE8" s="37"/>
      <c r="AF8" s="37"/>
      <c r="AG8" s="37"/>
    </row>
    <row r="9" spans="1:33" ht="15">
      <c r="A9" s="33" t="s">
        <v>46</v>
      </c>
      <c r="B9" s="34" t="s">
        <v>3</v>
      </c>
      <c r="C9" s="52">
        <v>50.41</v>
      </c>
      <c r="D9" s="54">
        <v>50.59</v>
      </c>
      <c r="E9" s="54">
        <v>56.99</v>
      </c>
      <c r="F9" s="54">
        <v>54.61</v>
      </c>
      <c r="G9" s="50">
        <v>48.44</v>
      </c>
      <c r="H9" s="42"/>
      <c r="I9" s="42"/>
      <c r="J9" s="38">
        <v>46.85</v>
      </c>
      <c r="K9" s="35">
        <v>47.35</v>
      </c>
      <c r="L9" s="38">
        <v>46.88</v>
      </c>
      <c r="M9" s="38">
        <v>47.25</v>
      </c>
      <c r="N9" s="35">
        <v>46.27</v>
      </c>
      <c r="O9" s="43"/>
      <c r="P9" s="43"/>
      <c r="Q9" s="43"/>
      <c r="R9" s="43"/>
      <c r="S9" s="57">
        <v>48.4</v>
      </c>
      <c r="T9" s="58">
        <v>49.13</v>
      </c>
      <c r="U9" s="59">
        <v>49.4</v>
      </c>
      <c r="V9" s="43"/>
      <c r="W9" s="43"/>
      <c r="X9" s="61">
        <v>49</v>
      </c>
      <c r="Y9" s="63">
        <v>48.5</v>
      </c>
      <c r="Z9" s="65">
        <v>47.3</v>
      </c>
      <c r="AA9" s="66">
        <v>49.57</v>
      </c>
      <c r="AB9" s="67">
        <v>51.23</v>
      </c>
      <c r="AC9" s="43"/>
      <c r="AD9" s="43"/>
      <c r="AE9" s="37"/>
      <c r="AF9" s="37"/>
      <c r="AG9" s="37"/>
    </row>
    <row r="10" spans="1:33" ht="15">
      <c r="A10" s="33" t="s">
        <v>47</v>
      </c>
      <c r="B10" s="34" t="s">
        <v>43</v>
      </c>
      <c r="C10" s="52">
        <v>33.8</v>
      </c>
      <c r="D10" s="54">
        <v>35.79</v>
      </c>
      <c r="E10" s="54">
        <v>35.35</v>
      </c>
      <c r="F10" s="54">
        <v>32.57</v>
      </c>
      <c r="G10" s="50">
        <v>32.97</v>
      </c>
      <c r="H10" s="42"/>
      <c r="I10" s="42"/>
      <c r="J10" s="38">
        <v>33.25</v>
      </c>
      <c r="K10" s="35">
        <v>34.84</v>
      </c>
      <c r="L10" s="38">
        <v>35.4</v>
      </c>
      <c r="M10" s="38">
        <v>35.63</v>
      </c>
      <c r="N10" s="35">
        <v>36.1</v>
      </c>
      <c r="O10" s="43"/>
      <c r="P10" s="43"/>
      <c r="Q10" s="43"/>
      <c r="R10" s="43"/>
      <c r="S10" s="57">
        <v>35.85</v>
      </c>
      <c r="T10" s="58">
        <v>34.81</v>
      </c>
      <c r="U10" s="59">
        <v>33.8</v>
      </c>
      <c r="V10" s="43"/>
      <c r="W10" s="43"/>
      <c r="X10" s="61">
        <v>32.96</v>
      </c>
      <c r="Y10" s="63">
        <v>32</v>
      </c>
      <c r="Z10" s="65">
        <v>32.2</v>
      </c>
      <c r="AA10" s="66">
        <v>31.33</v>
      </c>
      <c r="AB10" s="67">
        <v>33.38</v>
      </c>
      <c r="AC10" s="43"/>
      <c r="AD10" s="43"/>
      <c r="AE10" s="37"/>
      <c r="AF10" s="37"/>
      <c r="AG10" s="37"/>
    </row>
    <row r="11" spans="1:33" ht="15">
      <c r="A11" s="33" t="s">
        <v>48</v>
      </c>
      <c r="B11" s="34" t="s">
        <v>4</v>
      </c>
      <c r="C11" s="52">
        <v>22.91</v>
      </c>
      <c r="D11" s="54">
        <v>24.65</v>
      </c>
      <c r="E11" s="54">
        <v>24.2</v>
      </c>
      <c r="F11" s="54">
        <v>23.05</v>
      </c>
      <c r="G11" s="50">
        <v>23.15</v>
      </c>
      <c r="H11" s="42"/>
      <c r="I11" s="42"/>
      <c r="J11" s="38">
        <v>22.95</v>
      </c>
      <c r="K11" s="35">
        <v>24.6</v>
      </c>
      <c r="L11" s="38">
        <v>24.76</v>
      </c>
      <c r="M11" s="38">
        <v>25.2</v>
      </c>
      <c r="N11" s="35">
        <v>25.22</v>
      </c>
      <c r="O11" s="43"/>
      <c r="P11" s="43"/>
      <c r="Q11" s="43"/>
      <c r="R11" s="43"/>
      <c r="S11" s="57">
        <v>25.41</v>
      </c>
      <c r="T11" s="58">
        <v>25.25</v>
      </c>
      <c r="U11" s="59">
        <v>24.62</v>
      </c>
      <c r="V11" s="43"/>
      <c r="W11" s="43"/>
      <c r="X11" s="61">
        <v>24.33</v>
      </c>
      <c r="Y11" s="63">
        <v>24.19</v>
      </c>
      <c r="Z11" s="65">
        <v>23.83</v>
      </c>
      <c r="AA11" s="66">
        <v>23.35</v>
      </c>
      <c r="AB11" s="67">
        <v>24.5</v>
      </c>
      <c r="AC11" s="43"/>
      <c r="AD11" s="43"/>
      <c r="AE11" s="37"/>
      <c r="AF11" s="37"/>
      <c r="AG11" s="37"/>
    </row>
    <row r="12" spans="1:33" ht="15">
      <c r="A12" s="33" t="s">
        <v>49</v>
      </c>
      <c r="B12" s="34" t="s">
        <v>5</v>
      </c>
      <c r="C12" s="52">
        <v>9.69</v>
      </c>
      <c r="D12" s="54">
        <v>9.65</v>
      </c>
      <c r="E12" s="54">
        <v>9.9</v>
      </c>
      <c r="F12" s="54">
        <v>9.6</v>
      </c>
      <c r="G12" s="50">
        <v>9.6</v>
      </c>
      <c r="H12" s="42"/>
      <c r="I12" s="42"/>
      <c r="J12" s="38">
        <v>9.52</v>
      </c>
      <c r="K12" s="35">
        <v>9.7</v>
      </c>
      <c r="L12" s="38">
        <v>9.88</v>
      </c>
      <c r="M12" s="38">
        <v>10.05</v>
      </c>
      <c r="N12" s="35">
        <v>10.04</v>
      </c>
      <c r="O12" s="43"/>
      <c r="P12" s="43"/>
      <c r="Q12" s="43"/>
      <c r="R12" s="43"/>
      <c r="S12" s="57">
        <v>10.03</v>
      </c>
      <c r="T12" s="58">
        <v>10.04</v>
      </c>
      <c r="U12" s="59">
        <v>10</v>
      </c>
      <c r="V12" s="43"/>
      <c r="W12" s="43"/>
      <c r="X12" s="61">
        <v>10.03</v>
      </c>
      <c r="Y12" s="63">
        <v>9.9</v>
      </c>
      <c r="Z12" s="65">
        <v>9.88</v>
      </c>
      <c r="AA12" s="66">
        <v>9.78</v>
      </c>
      <c r="AB12" s="67">
        <v>9.82</v>
      </c>
      <c r="AC12" s="43"/>
      <c r="AD12" s="43"/>
      <c r="AE12" s="37"/>
      <c r="AF12" s="37"/>
      <c r="AG12" s="37"/>
    </row>
    <row r="13" spans="1:33" ht="15">
      <c r="A13" s="33" t="s">
        <v>50</v>
      </c>
      <c r="B13" s="34" t="s">
        <v>6</v>
      </c>
      <c r="C13" s="52">
        <v>15.75</v>
      </c>
      <c r="D13" s="54">
        <v>16</v>
      </c>
      <c r="E13" s="54">
        <v>16.3</v>
      </c>
      <c r="F13" s="54">
        <v>15.5</v>
      </c>
      <c r="G13" s="50">
        <v>15.65</v>
      </c>
      <c r="H13" s="42"/>
      <c r="I13" s="42"/>
      <c r="J13" s="38">
        <v>15.06</v>
      </c>
      <c r="K13" s="35">
        <v>15</v>
      </c>
      <c r="L13" s="38">
        <v>15.01</v>
      </c>
      <c r="M13" s="38">
        <v>15.12</v>
      </c>
      <c r="N13" s="35">
        <v>15.52</v>
      </c>
      <c r="O13" s="43"/>
      <c r="P13" s="43"/>
      <c r="Q13" s="43"/>
      <c r="R13" s="43"/>
      <c r="S13" s="57">
        <v>15.44</v>
      </c>
      <c r="T13" s="58">
        <v>15.5</v>
      </c>
      <c r="U13" s="59">
        <v>15.7</v>
      </c>
      <c r="V13" s="43"/>
      <c r="W13" s="43"/>
      <c r="X13" s="61">
        <v>15.61</v>
      </c>
      <c r="Y13" s="63">
        <v>16</v>
      </c>
      <c r="Z13" s="65">
        <v>15.67</v>
      </c>
      <c r="AA13" s="66">
        <v>15.58</v>
      </c>
      <c r="AB13" s="67">
        <v>16.15</v>
      </c>
      <c r="AC13" s="43"/>
      <c r="AD13" s="43"/>
      <c r="AE13" s="37"/>
      <c r="AF13" s="37"/>
      <c r="AG13" s="37"/>
    </row>
    <row r="14" spans="1:33" ht="15">
      <c r="A14" s="33" t="s">
        <v>78</v>
      </c>
      <c r="B14" s="34" t="s">
        <v>7</v>
      </c>
      <c r="C14" s="52">
        <v>34.3</v>
      </c>
      <c r="D14" s="54">
        <v>34.1</v>
      </c>
      <c r="E14" s="54">
        <v>34.04</v>
      </c>
      <c r="F14" s="54">
        <v>32.3</v>
      </c>
      <c r="G14" s="50">
        <v>31.99</v>
      </c>
      <c r="H14" s="42"/>
      <c r="I14" s="42"/>
      <c r="J14" s="38">
        <v>31.6</v>
      </c>
      <c r="K14" s="35">
        <v>32.24</v>
      </c>
      <c r="L14" s="38">
        <v>32.67</v>
      </c>
      <c r="M14" s="38">
        <v>33.26</v>
      </c>
      <c r="N14" s="35">
        <v>33.86</v>
      </c>
      <c r="O14" s="43"/>
      <c r="P14" s="43"/>
      <c r="Q14" s="43"/>
      <c r="R14" s="43"/>
      <c r="S14" s="57">
        <v>34.2</v>
      </c>
      <c r="T14" s="58">
        <v>34.51</v>
      </c>
      <c r="U14" s="59">
        <v>34.35</v>
      </c>
      <c r="V14" s="43"/>
      <c r="W14" s="43"/>
      <c r="X14" s="61">
        <v>34.54</v>
      </c>
      <c r="Y14" s="63">
        <v>34.21</v>
      </c>
      <c r="Z14" s="65">
        <v>33.87</v>
      </c>
      <c r="AA14" s="66">
        <v>34.32</v>
      </c>
      <c r="AB14" s="67">
        <v>34.61</v>
      </c>
      <c r="AC14" s="43"/>
      <c r="AD14" s="43"/>
      <c r="AE14" s="37"/>
      <c r="AF14" s="37"/>
      <c r="AG14" s="37"/>
    </row>
    <row r="15" spans="1:33" ht="15">
      <c r="A15" s="33" t="s">
        <v>79</v>
      </c>
      <c r="B15" s="34" t="s">
        <v>8</v>
      </c>
      <c r="C15" s="52">
        <v>17.3</v>
      </c>
      <c r="D15" s="54">
        <v>17.9</v>
      </c>
      <c r="E15" s="55">
        <v>19</v>
      </c>
      <c r="F15" s="54">
        <v>17.65</v>
      </c>
      <c r="G15" s="50">
        <v>18.2</v>
      </c>
      <c r="H15" s="42"/>
      <c r="I15" s="42"/>
      <c r="J15" s="38">
        <v>17.57</v>
      </c>
      <c r="K15" s="35">
        <v>17.6</v>
      </c>
      <c r="L15" s="38">
        <v>17.56</v>
      </c>
      <c r="M15" s="38">
        <v>17.78</v>
      </c>
      <c r="N15" s="35">
        <v>17.43</v>
      </c>
      <c r="O15" s="43"/>
      <c r="P15" s="43"/>
      <c r="Q15" s="43"/>
      <c r="R15" s="43"/>
      <c r="S15" s="57">
        <v>17.69</v>
      </c>
      <c r="T15" s="58">
        <v>17.63</v>
      </c>
      <c r="U15" s="59">
        <v>17.21</v>
      </c>
      <c r="V15" s="43"/>
      <c r="W15" s="43"/>
      <c r="X15" s="61">
        <v>16.91</v>
      </c>
      <c r="Y15" s="63">
        <v>16.4</v>
      </c>
      <c r="Z15" s="65">
        <v>16.36</v>
      </c>
      <c r="AA15" s="66">
        <v>15.96</v>
      </c>
      <c r="AB15" s="67">
        <v>15.79</v>
      </c>
      <c r="AC15" s="43"/>
      <c r="AD15" s="43"/>
      <c r="AE15" s="37"/>
      <c r="AF15" s="37"/>
      <c r="AG15" s="37"/>
    </row>
    <row r="16" spans="1:33" ht="15">
      <c r="A16" s="33" t="s">
        <v>51</v>
      </c>
      <c r="B16" s="34" t="s">
        <v>9</v>
      </c>
      <c r="C16" s="52">
        <v>29.6</v>
      </c>
      <c r="D16" s="54">
        <v>29.45</v>
      </c>
      <c r="E16" s="54">
        <v>19.09</v>
      </c>
      <c r="F16" s="54">
        <v>27.15</v>
      </c>
      <c r="G16" s="50">
        <v>26</v>
      </c>
      <c r="H16" s="42"/>
      <c r="I16" s="42"/>
      <c r="J16" s="38">
        <v>25.85</v>
      </c>
      <c r="K16" s="35">
        <v>25.93</v>
      </c>
      <c r="L16" s="38">
        <v>26.59</v>
      </c>
      <c r="M16" s="38">
        <v>26.95</v>
      </c>
      <c r="N16" s="35">
        <v>27.43</v>
      </c>
      <c r="O16" s="43"/>
      <c r="P16" s="43"/>
      <c r="Q16" s="43"/>
      <c r="R16" s="43"/>
      <c r="S16" s="57">
        <v>27.85</v>
      </c>
      <c r="T16" s="58">
        <v>27.54</v>
      </c>
      <c r="U16" s="59">
        <v>27.75</v>
      </c>
      <c r="V16" s="43"/>
      <c r="W16" s="43"/>
      <c r="X16" s="61">
        <v>28</v>
      </c>
      <c r="Y16" s="63">
        <v>27.4</v>
      </c>
      <c r="Z16" s="65">
        <v>27.5</v>
      </c>
      <c r="AA16" s="66">
        <v>27.49</v>
      </c>
      <c r="AB16" s="67">
        <v>27.05</v>
      </c>
      <c r="AC16" s="43"/>
      <c r="AD16" s="43"/>
      <c r="AE16" s="37"/>
      <c r="AF16" s="37"/>
      <c r="AG16" s="37"/>
    </row>
    <row r="17" spans="1:33" ht="15">
      <c r="A17" s="33" t="s">
        <v>52</v>
      </c>
      <c r="B17" s="34" t="s">
        <v>10</v>
      </c>
      <c r="C17" s="52">
        <v>13.32</v>
      </c>
      <c r="D17" s="54">
        <v>13.37</v>
      </c>
      <c r="E17" s="54">
        <v>13.3</v>
      </c>
      <c r="F17" s="54">
        <v>12.96</v>
      </c>
      <c r="G17" s="50">
        <v>13.12</v>
      </c>
      <c r="H17" s="42"/>
      <c r="I17" s="42"/>
      <c r="J17" s="38">
        <v>13.2</v>
      </c>
      <c r="K17" s="35">
        <v>13.15</v>
      </c>
      <c r="L17" s="38">
        <v>13.11</v>
      </c>
      <c r="M17" s="38">
        <v>13.15</v>
      </c>
      <c r="N17" s="35">
        <v>13.14</v>
      </c>
      <c r="O17" s="43"/>
      <c r="P17" s="43"/>
      <c r="Q17" s="43"/>
      <c r="R17" s="43"/>
      <c r="S17" s="57">
        <v>13.12</v>
      </c>
      <c r="T17" s="58">
        <v>13.13</v>
      </c>
      <c r="U17" s="59">
        <v>13.07</v>
      </c>
      <c r="V17" s="43"/>
      <c r="W17" s="43"/>
      <c r="X17" s="61">
        <v>13.52</v>
      </c>
      <c r="Y17" s="63">
        <v>13.09</v>
      </c>
      <c r="Z17" s="65">
        <v>12.96</v>
      </c>
      <c r="AA17" s="66">
        <v>12.87</v>
      </c>
      <c r="AB17" s="67">
        <v>12.7</v>
      </c>
      <c r="AC17" s="43"/>
      <c r="AD17" s="43"/>
      <c r="AE17" s="37"/>
      <c r="AF17" s="37"/>
      <c r="AG17" s="37"/>
    </row>
    <row r="18" spans="1:33" ht="15">
      <c r="A18" s="33" t="s">
        <v>80</v>
      </c>
      <c r="B18" s="34" t="s">
        <v>11</v>
      </c>
      <c r="C18" s="52">
        <v>31.05</v>
      </c>
      <c r="D18" s="54">
        <v>30.6</v>
      </c>
      <c r="E18" s="54">
        <v>30.19</v>
      </c>
      <c r="F18" s="54">
        <v>29.13</v>
      </c>
      <c r="G18" s="50">
        <v>30.25</v>
      </c>
      <c r="H18" s="42"/>
      <c r="I18" s="42"/>
      <c r="J18" s="38">
        <v>29.65</v>
      </c>
      <c r="K18" s="35">
        <v>29.92</v>
      </c>
      <c r="L18" s="38">
        <v>30.2</v>
      </c>
      <c r="M18" s="38">
        <v>31.1</v>
      </c>
      <c r="N18" s="35">
        <v>30.59</v>
      </c>
      <c r="O18" s="43"/>
      <c r="P18" s="43"/>
      <c r="Q18" s="43"/>
      <c r="R18" s="43"/>
      <c r="S18" s="57">
        <v>30.69</v>
      </c>
      <c r="T18" s="58">
        <v>30.47</v>
      </c>
      <c r="U18" s="59">
        <v>30.17</v>
      </c>
      <c r="V18" s="43"/>
      <c r="W18" s="43"/>
      <c r="X18" s="61">
        <v>29.69</v>
      </c>
      <c r="Y18" s="63">
        <v>29.22</v>
      </c>
      <c r="Z18" s="65">
        <v>29.3</v>
      </c>
      <c r="AA18" s="66">
        <v>29.99</v>
      </c>
      <c r="AB18" s="67">
        <v>29.67</v>
      </c>
      <c r="AC18" s="43"/>
      <c r="AD18" s="43"/>
      <c r="AE18" s="37"/>
      <c r="AF18" s="37"/>
      <c r="AG18" s="37"/>
    </row>
    <row r="19" spans="1:33" ht="15">
      <c r="A19" s="33" t="s">
        <v>81</v>
      </c>
      <c r="B19" s="34" t="s">
        <v>12</v>
      </c>
      <c r="C19" s="52">
        <v>24.25</v>
      </c>
      <c r="D19" s="54">
        <v>24.59</v>
      </c>
      <c r="E19" s="54">
        <v>25</v>
      </c>
      <c r="F19" s="54">
        <v>23.75</v>
      </c>
      <c r="G19" s="50">
        <v>24.3</v>
      </c>
      <c r="H19" s="42"/>
      <c r="I19" s="42"/>
      <c r="J19" s="38">
        <v>24.63</v>
      </c>
      <c r="K19" s="35">
        <v>24.87</v>
      </c>
      <c r="L19" s="38">
        <v>24.09</v>
      </c>
      <c r="M19" s="38">
        <v>23.77</v>
      </c>
      <c r="N19" s="35">
        <v>23.27</v>
      </c>
      <c r="O19" s="43"/>
      <c r="P19" s="43"/>
      <c r="Q19" s="43"/>
      <c r="R19" s="43"/>
      <c r="S19" s="57">
        <v>23.42</v>
      </c>
      <c r="T19" s="58">
        <v>23.12</v>
      </c>
      <c r="U19" s="59">
        <v>22.8</v>
      </c>
      <c r="V19" s="43"/>
      <c r="W19" s="43"/>
      <c r="X19" s="61">
        <v>23.5</v>
      </c>
      <c r="Y19" s="63">
        <v>23.27</v>
      </c>
      <c r="Z19" s="65">
        <v>23.48</v>
      </c>
      <c r="AA19" s="66">
        <v>23.18</v>
      </c>
      <c r="AB19" s="67">
        <v>23.13</v>
      </c>
      <c r="AC19" s="43"/>
      <c r="AD19" s="43"/>
      <c r="AE19" s="37"/>
      <c r="AF19" s="37"/>
      <c r="AG19" s="37"/>
    </row>
    <row r="20" spans="1:33" ht="15">
      <c r="A20" s="33" t="s">
        <v>53</v>
      </c>
      <c r="B20" s="34" t="s">
        <v>13</v>
      </c>
      <c r="C20" s="52">
        <v>22.7</v>
      </c>
      <c r="D20" s="54">
        <v>23.1</v>
      </c>
      <c r="E20" s="54">
        <v>23</v>
      </c>
      <c r="F20" s="54">
        <v>21.64</v>
      </c>
      <c r="G20" s="50">
        <v>21.35</v>
      </c>
      <c r="H20" s="42"/>
      <c r="I20" s="42"/>
      <c r="J20" s="38">
        <v>21.09</v>
      </c>
      <c r="K20" s="35">
        <v>22.2</v>
      </c>
      <c r="L20" s="38">
        <v>22.55</v>
      </c>
      <c r="M20" s="38">
        <v>23.05</v>
      </c>
      <c r="N20" s="35">
        <v>22.92</v>
      </c>
      <c r="O20" s="43"/>
      <c r="P20" s="43"/>
      <c r="Q20" s="43"/>
      <c r="R20" s="43"/>
      <c r="S20" s="57">
        <v>23.53</v>
      </c>
      <c r="T20" s="58">
        <v>23.94</v>
      </c>
      <c r="U20" s="59">
        <v>24.1</v>
      </c>
      <c r="V20" s="43"/>
      <c r="W20" s="43"/>
      <c r="X20" s="61">
        <v>23.62</v>
      </c>
      <c r="Y20" s="63">
        <v>23.11</v>
      </c>
      <c r="Z20" s="65">
        <v>23.15</v>
      </c>
      <c r="AA20" s="66">
        <v>22.79</v>
      </c>
      <c r="AB20" s="67">
        <v>23</v>
      </c>
      <c r="AC20" s="43"/>
      <c r="AD20" s="43"/>
      <c r="AE20" s="37"/>
      <c r="AF20" s="37"/>
      <c r="AG20" s="37"/>
    </row>
    <row r="21" spans="1:33" ht="15">
      <c r="A21" s="33" t="s">
        <v>54</v>
      </c>
      <c r="B21" s="34" t="s">
        <v>14</v>
      </c>
      <c r="C21" s="52">
        <v>25.25</v>
      </c>
      <c r="D21" s="54">
        <v>26</v>
      </c>
      <c r="E21" s="54">
        <v>25.98</v>
      </c>
      <c r="F21" s="54">
        <v>24.24</v>
      </c>
      <c r="G21" s="50">
        <v>23.65</v>
      </c>
      <c r="H21" s="42"/>
      <c r="I21" s="42"/>
      <c r="J21" s="38">
        <v>23.95</v>
      </c>
      <c r="K21" s="35">
        <v>25.23</v>
      </c>
      <c r="L21" s="38">
        <v>26.32</v>
      </c>
      <c r="M21" s="38">
        <v>26.93</v>
      </c>
      <c r="N21" s="35">
        <v>26.65</v>
      </c>
      <c r="O21" s="43"/>
      <c r="P21" s="43"/>
      <c r="Q21" s="43"/>
      <c r="R21" s="43"/>
      <c r="S21" s="57">
        <v>27.27</v>
      </c>
      <c r="T21" s="58">
        <v>27.22</v>
      </c>
      <c r="U21" s="59">
        <v>27.45</v>
      </c>
      <c r="V21" s="43"/>
      <c r="W21" s="43"/>
      <c r="X21" s="61">
        <v>27.51</v>
      </c>
      <c r="Y21" s="63">
        <v>13.59</v>
      </c>
      <c r="Z21" s="65">
        <v>13.42</v>
      </c>
      <c r="AA21" s="66">
        <v>13.7</v>
      </c>
      <c r="AB21" s="67">
        <v>13.79</v>
      </c>
      <c r="AC21" s="43"/>
      <c r="AD21" s="43"/>
      <c r="AE21" s="37"/>
      <c r="AF21" s="37"/>
      <c r="AG21" s="37"/>
    </row>
    <row r="22" spans="1:33" ht="15">
      <c r="A22" s="33" t="s">
        <v>55</v>
      </c>
      <c r="B22" s="34" t="s">
        <v>15</v>
      </c>
      <c r="C22" s="52">
        <v>12.4</v>
      </c>
      <c r="D22" s="54">
        <v>12.9</v>
      </c>
      <c r="E22" s="54">
        <v>12.75</v>
      </c>
      <c r="F22" s="54">
        <v>11.99</v>
      </c>
      <c r="G22" s="50">
        <v>12.06</v>
      </c>
      <c r="H22" s="42"/>
      <c r="I22" s="42"/>
      <c r="J22" s="38">
        <v>12.22</v>
      </c>
      <c r="K22" s="35">
        <v>12.81</v>
      </c>
      <c r="L22" s="38">
        <v>12.73</v>
      </c>
      <c r="M22" s="38">
        <v>13.26</v>
      </c>
      <c r="N22" s="35">
        <v>13.32</v>
      </c>
      <c r="O22" s="43"/>
      <c r="P22" s="43"/>
      <c r="Q22" s="43"/>
      <c r="R22" s="43"/>
      <c r="S22" s="57">
        <v>13.35</v>
      </c>
      <c r="T22" s="58">
        <v>13.31</v>
      </c>
      <c r="U22" s="59">
        <v>13.43</v>
      </c>
      <c r="V22" s="43"/>
      <c r="W22" s="43"/>
      <c r="X22" s="61">
        <v>13.1</v>
      </c>
      <c r="Y22" s="63">
        <v>12.74</v>
      </c>
      <c r="Z22" s="65">
        <v>12.68</v>
      </c>
      <c r="AA22" s="66">
        <v>13.07</v>
      </c>
      <c r="AB22" s="67">
        <v>13.36</v>
      </c>
      <c r="AC22" s="43"/>
      <c r="AD22" s="43"/>
      <c r="AE22" s="37"/>
      <c r="AF22" s="37"/>
      <c r="AG22" s="37"/>
    </row>
    <row r="23" spans="1:33" ht="15">
      <c r="A23" s="33" t="s">
        <v>56</v>
      </c>
      <c r="B23" s="34" t="s">
        <v>16</v>
      </c>
      <c r="C23" s="52">
        <v>13.45</v>
      </c>
      <c r="D23" s="54">
        <v>13.8</v>
      </c>
      <c r="E23" s="54">
        <v>14.13</v>
      </c>
      <c r="F23" s="54">
        <v>13.22</v>
      </c>
      <c r="G23" s="50">
        <v>12.77</v>
      </c>
      <c r="H23" s="42"/>
      <c r="I23" s="42"/>
      <c r="J23" s="38">
        <v>12.2</v>
      </c>
      <c r="K23" s="35">
        <v>12.84</v>
      </c>
      <c r="L23" s="38">
        <v>12.77</v>
      </c>
      <c r="M23" s="38">
        <v>13.16</v>
      </c>
      <c r="N23" s="35">
        <v>12.91</v>
      </c>
      <c r="O23" s="43"/>
      <c r="P23" s="43"/>
      <c r="Q23" s="43"/>
      <c r="R23" s="43"/>
      <c r="S23" s="57">
        <v>13.37</v>
      </c>
      <c r="T23" s="58">
        <v>13.2</v>
      </c>
      <c r="U23" s="59">
        <v>13.18</v>
      </c>
      <c r="V23" s="43"/>
      <c r="W23" s="43"/>
      <c r="X23" s="61">
        <v>13.37</v>
      </c>
      <c r="Y23" s="63">
        <v>13.28</v>
      </c>
      <c r="Z23" s="65">
        <v>12.93</v>
      </c>
      <c r="AA23" s="66">
        <v>12.9</v>
      </c>
      <c r="AB23" s="67">
        <v>12.96</v>
      </c>
      <c r="AC23" s="43"/>
      <c r="AD23" s="43"/>
      <c r="AE23" s="37"/>
      <c r="AF23" s="37"/>
      <c r="AG23" s="37"/>
    </row>
    <row r="24" spans="1:33" ht="15">
      <c r="A24" s="33" t="s">
        <v>57</v>
      </c>
      <c r="B24" s="34" t="s">
        <v>17</v>
      </c>
      <c r="C24" s="52">
        <v>20.37</v>
      </c>
      <c r="D24" s="54">
        <v>20.92</v>
      </c>
      <c r="E24" s="54">
        <v>21.7</v>
      </c>
      <c r="F24" s="54">
        <v>20.95</v>
      </c>
      <c r="G24" s="50">
        <v>20.37</v>
      </c>
      <c r="H24" s="42"/>
      <c r="I24" s="42"/>
      <c r="J24" s="38">
        <v>20.94</v>
      </c>
      <c r="K24" s="35">
        <v>22.14</v>
      </c>
      <c r="L24" s="38">
        <v>21.89</v>
      </c>
      <c r="M24" s="38">
        <v>22.7</v>
      </c>
      <c r="N24" s="35">
        <v>22.2</v>
      </c>
      <c r="O24" s="43"/>
      <c r="P24" s="43"/>
      <c r="Q24" s="43"/>
      <c r="R24" s="43"/>
      <c r="S24" s="57">
        <v>22.75</v>
      </c>
      <c r="T24" s="58">
        <v>22.72</v>
      </c>
      <c r="U24" s="59">
        <v>22.51</v>
      </c>
      <c r="V24" s="43"/>
      <c r="W24" s="43"/>
      <c r="X24" s="61">
        <v>22.41</v>
      </c>
      <c r="Y24" s="63">
        <v>22.45</v>
      </c>
      <c r="Z24" s="65">
        <v>21.89</v>
      </c>
      <c r="AA24" s="66">
        <v>22.58</v>
      </c>
      <c r="AB24" s="67">
        <v>23.27</v>
      </c>
      <c r="AC24" s="43"/>
      <c r="AD24" s="43"/>
      <c r="AE24" s="37"/>
      <c r="AF24" s="37"/>
      <c r="AG24" s="37"/>
    </row>
    <row r="25" spans="1:33" ht="15">
      <c r="A25" s="33" t="s">
        <v>83</v>
      </c>
      <c r="B25" s="34" t="s">
        <v>18</v>
      </c>
      <c r="C25" s="52">
        <v>39.4</v>
      </c>
      <c r="D25" s="54">
        <v>39.7</v>
      </c>
      <c r="E25" s="54">
        <v>39.62</v>
      </c>
      <c r="F25" s="54">
        <v>37.4</v>
      </c>
      <c r="G25" s="50">
        <v>36.45</v>
      </c>
      <c r="H25" s="42"/>
      <c r="I25" s="42"/>
      <c r="J25" s="38">
        <v>34.75</v>
      </c>
      <c r="K25" s="35">
        <v>36.45</v>
      </c>
      <c r="L25" s="38">
        <v>36.3</v>
      </c>
      <c r="M25" s="38">
        <v>37.37</v>
      </c>
      <c r="N25" s="35">
        <v>37.48</v>
      </c>
      <c r="O25" s="43"/>
      <c r="P25" s="43"/>
      <c r="Q25" s="43"/>
      <c r="R25" s="43"/>
      <c r="S25" s="57">
        <v>38.81</v>
      </c>
      <c r="T25" s="58">
        <v>38.72</v>
      </c>
      <c r="U25" s="59">
        <v>39.5</v>
      </c>
      <c r="V25" s="43"/>
      <c r="W25" s="43"/>
      <c r="X25" s="61">
        <v>39.04</v>
      </c>
      <c r="Y25" s="63">
        <v>37.81</v>
      </c>
      <c r="Z25" s="65">
        <v>37.53</v>
      </c>
      <c r="AA25" s="66">
        <v>38.03</v>
      </c>
      <c r="AB25" s="67">
        <v>37.53</v>
      </c>
      <c r="AC25" s="43"/>
      <c r="AD25" s="43"/>
      <c r="AE25" s="37"/>
      <c r="AF25" s="37"/>
      <c r="AG25" s="37"/>
    </row>
    <row r="26" spans="1:33" ht="15">
      <c r="A26" s="33" t="s">
        <v>58</v>
      </c>
      <c r="B26" s="34" t="s">
        <v>19</v>
      </c>
      <c r="C26" s="52">
        <v>36.4</v>
      </c>
      <c r="D26" s="54">
        <v>36.7</v>
      </c>
      <c r="E26" s="54">
        <v>38.77</v>
      </c>
      <c r="F26" s="54">
        <v>37.05</v>
      </c>
      <c r="G26" s="50">
        <v>36.7</v>
      </c>
      <c r="H26" s="42"/>
      <c r="I26" s="42"/>
      <c r="J26" s="38">
        <v>36.9</v>
      </c>
      <c r="K26" s="35">
        <v>36.82</v>
      </c>
      <c r="L26" s="38">
        <v>37.9</v>
      </c>
      <c r="M26" s="38">
        <v>37.99</v>
      </c>
      <c r="N26" s="35">
        <v>36.37</v>
      </c>
      <c r="O26" s="43"/>
      <c r="P26" s="43"/>
      <c r="Q26" s="43"/>
      <c r="R26" s="43"/>
      <c r="S26" s="57">
        <v>37.25</v>
      </c>
      <c r="T26" s="58">
        <v>37.01</v>
      </c>
      <c r="U26" s="59">
        <v>37.05</v>
      </c>
      <c r="V26" s="43"/>
      <c r="W26" s="43"/>
      <c r="X26" s="61">
        <v>37.9</v>
      </c>
      <c r="Y26" s="63">
        <v>39.23</v>
      </c>
      <c r="Z26" s="65">
        <v>39.13</v>
      </c>
      <c r="AA26" s="66">
        <v>38.9</v>
      </c>
      <c r="AB26" s="67">
        <v>38.99</v>
      </c>
      <c r="AC26" s="43"/>
      <c r="AD26" s="43"/>
      <c r="AE26" s="37"/>
      <c r="AF26" s="37"/>
      <c r="AG26" s="37"/>
    </row>
    <row r="27" spans="1:33" ht="15">
      <c r="A27" s="33" t="s">
        <v>59</v>
      </c>
      <c r="B27" s="34" t="s">
        <v>20</v>
      </c>
      <c r="C27" s="52">
        <v>22.34</v>
      </c>
      <c r="D27" s="54">
        <v>22.66</v>
      </c>
      <c r="E27" s="54">
        <v>22.97</v>
      </c>
      <c r="F27" s="54">
        <v>21.96</v>
      </c>
      <c r="G27" s="50">
        <v>21.52</v>
      </c>
      <c r="H27" s="42"/>
      <c r="I27" s="42"/>
      <c r="J27" s="38">
        <v>22</v>
      </c>
      <c r="K27" s="35">
        <v>21.9</v>
      </c>
      <c r="L27" s="38">
        <v>22.16</v>
      </c>
      <c r="M27" s="38">
        <v>21.75</v>
      </c>
      <c r="N27" s="35">
        <v>21.41</v>
      </c>
      <c r="O27" s="43"/>
      <c r="P27" s="43"/>
      <c r="Q27" s="43"/>
      <c r="R27" s="43"/>
      <c r="S27" s="57">
        <v>21.88</v>
      </c>
      <c r="T27" s="58">
        <v>21.75</v>
      </c>
      <c r="U27" s="59">
        <v>21.8</v>
      </c>
      <c r="V27" s="43"/>
      <c r="W27" s="43"/>
      <c r="X27" s="61">
        <v>21.42</v>
      </c>
      <c r="Y27" s="63">
        <v>21.35</v>
      </c>
      <c r="Z27" s="65">
        <v>21.73</v>
      </c>
      <c r="AA27" s="66">
        <v>22.1</v>
      </c>
      <c r="AB27" s="67">
        <v>22.37</v>
      </c>
      <c r="AC27" s="43"/>
      <c r="AD27" s="43"/>
      <c r="AE27" s="37"/>
      <c r="AF27" s="37"/>
      <c r="AG27" s="37"/>
    </row>
    <row r="28" spans="1:33" ht="15">
      <c r="A28" s="33" t="s">
        <v>60</v>
      </c>
      <c r="B28" s="34" t="s">
        <v>21</v>
      </c>
      <c r="C28" s="52">
        <v>26.5</v>
      </c>
      <c r="D28" s="54">
        <v>27.25</v>
      </c>
      <c r="E28" s="54">
        <v>27</v>
      </c>
      <c r="F28" s="54">
        <v>26.11</v>
      </c>
      <c r="G28" s="50">
        <v>25.8</v>
      </c>
      <c r="H28" s="42"/>
      <c r="I28" s="42"/>
      <c r="J28" s="38">
        <v>24.9</v>
      </c>
      <c r="K28" s="35">
        <v>25</v>
      </c>
      <c r="L28" s="38">
        <v>24.95</v>
      </c>
      <c r="M28" s="38">
        <v>25.25</v>
      </c>
      <c r="N28" s="35">
        <v>25.15</v>
      </c>
      <c r="O28" s="43"/>
      <c r="P28" s="43"/>
      <c r="Q28" s="43"/>
      <c r="R28" s="43"/>
      <c r="S28" s="57">
        <v>24.97</v>
      </c>
      <c r="T28" s="58">
        <v>25.87</v>
      </c>
      <c r="U28" s="59">
        <v>25.55</v>
      </c>
      <c r="V28" s="43"/>
      <c r="W28" s="43"/>
      <c r="X28" s="61">
        <v>25.93</v>
      </c>
      <c r="Y28" s="63">
        <v>25.72</v>
      </c>
      <c r="Z28" s="65">
        <v>26.05</v>
      </c>
      <c r="AA28" s="66">
        <v>26.08</v>
      </c>
      <c r="AB28" s="67">
        <v>26.24</v>
      </c>
      <c r="AC28" s="43"/>
      <c r="AD28" s="43"/>
      <c r="AE28" s="37"/>
      <c r="AF28" s="37"/>
      <c r="AG28" s="37"/>
    </row>
    <row r="29" spans="1:33" ht="15">
      <c r="A29" s="33" t="s">
        <v>61</v>
      </c>
      <c r="B29" s="34" t="s">
        <v>22</v>
      </c>
      <c r="C29" s="52">
        <v>53.68</v>
      </c>
      <c r="D29" s="54">
        <v>54.25</v>
      </c>
      <c r="E29" s="54">
        <v>54.5</v>
      </c>
      <c r="F29" s="54">
        <v>51.6</v>
      </c>
      <c r="G29" s="50">
        <v>50.21</v>
      </c>
      <c r="H29" s="42"/>
      <c r="I29" s="42"/>
      <c r="J29" s="38">
        <v>51.4</v>
      </c>
      <c r="K29" s="35">
        <v>53.86</v>
      </c>
      <c r="L29" s="38">
        <v>53.01</v>
      </c>
      <c r="M29" s="38">
        <v>52.2</v>
      </c>
      <c r="N29" s="35">
        <v>51.7</v>
      </c>
      <c r="O29" s="43"/>
      <c r="P29" s="43"/>
      <c r="Q29" s="43"/>
      <c r="R29" s="43"/>
      <c r="S29" s="57">
        <v>51.19</v>
      </c>
      <c r="T29" s="58">
        <v>50.8</v>
      </c>
      <c r="U29" s="59">
        <v>51.02</v>
      </c>
      <c r="V29" s="43"/>
      <c r="W29" s="43"/>
      <c r="X29" s="61">
        <v>50.28</v>
      </c>
      <c r="Y29" s="63">
        <v>49.23</v>
      </c>
      <c r="Z29" s="65">
        <v>49.5</v>
      </c>
      <c r="AA29" s="66">
        <v>49.17</v>
      </c>
      <c r="AB29" s="67">
        <v>49.2</v>
      </c>
      <c r="AC29" s="43"/>
      <c r="AD29" s="43"/>
      <c r="AE29" s="37"/>
      <c r="AF29" s="37"/>
      <c r="AG29" s="37"/>
    </row>
    <row r="30" spans="1:33" ht="15">
      <c r="A30" s="33" t="s">
        <v>62</v>
      </c>
      <c r="B30" s="34" t="s">
        <v>23</v>
      </c>
      <c r="C30" s="52">
        <v>56</v>
      </c>
      <c r="D30" s="54">
        <v>56</v>
      </c>
      <c r="E30" s="54">
        <v>56</v>
      </c>
      <c r="F30" s="54">
        <v>56.07</v>
      </c>
      <c r="G30" s="50">
        <v>56.02</v>
      </c>
      <c r="H30" s="42"/>
      <c r="I30" s="42"/>
      <c r="J30" s="38">
        <v>56.39</v>
      </c>
      <c r="K30" s="35">
        <v>56.44</v>
      </c>
      <c r="L30" s="38">
        <v>56</v>
      </c>
      <c r="M30" s="38">
        <v>56.45</v>
      </c>
      <c r="N30" s="35">
        <v>56.45</v>
      </c>
      <c r="O30" s="43"/>
      <c r="P30" s="43"/>
      <c r="Q30" s="43"/>
      <c r="R30" s="43"/>
      <c r="S30" s="57">
        <v>56.15</v>
      </c>
      <c r="T30" s="58">
        <v>56.42</v>
      </c>
      <c r="U30" s="59">
        <v>56.47</v>
      </c>
      <c r="V30" s="43"/>
      <c r="W30" s="43"/>
      <c r="X30" s="61">
        <v>56.45</v>
      </c>
      <c r="Y30" s="63">
        <v>56.3</v>
      </c>
      <c r="Z30" s="65">
        <v>56.26</v>
      </c>
      <c r="AA30" s="66">
        <v>56.22</v>
      </c>
      <c r="AB30" s="67">
        <v>56</v>
      </c>
      <c r="AC30" s="43"/>
      <c r="AD30" s="43"/>
      <c r="AE30" s="37"/>
      <c r="AF30" s="37"/>
      <c r="AG30" s="37"/>
    </row>
    <row r="31" spans="1:33" ht="15">
      <c r="A31" s="33" t="s">
        <v>63</v>
      </c>
      <c r="B31" s="34" t="s">
        <v>24</v>
      </c>
      <c r="C31" s="52">
        <v>4.98</v>
      </c>
      <c r="D31" s="54">
        <v>5.2</v>
      </c>
      <c r="E31" s="54">
        <v>5.14</v>
      </c>
      <c r="F31" s="54">
        <v>4.88</v>
      </c>
      <c r="G31" s="50">
        <v>4.74</v>
      </c>
      <c r="H31" s="42"/>
      <c r="I31" s="42"/>
      <c r="J31" s="38">
        <v>4.82</v>
      </c>
      <c r="K31" s="35">
        <v>5.02</v>
      </c>
      <c r="L31" s="38">
        <v>4.94</v>
      </c>
      <c r="M31" s="38">
        <v>5.18</v>
      </c>
      <c r="N31" s="35">
        <v>5.19</v>
      </c>
      <c r="O31" s="43"/>
      <c r="P31" s="43"/>
      <c r="Q31" s="43"/>
      <c r="R31" s="43"/>
      <c r="S31" s="57">
        <v>5.18</v>
      </c>
      <c r="T31" s="58">
        <v>5.15</v>
      </c>
      <c r="U31" s="59">
        <v>5.2</v>
      </c>
      <c r="V31" s="43"/>
      <c r="W31" s="43"/>
      <c r="X31" s="61">
        <v>5.07</v>
      </c>
      <c r="Y31" s="63">
        <v>4.88</v>
      </c>
      <c r="Z31" s="65">
        <v>5.12</v>
      </c>
      <c r="AA31" s="66">
        <v>5.12</v>
      </c>
      <c r="AB31" s="67">
        <v>5.11</v>
      </c>
      <c r="AC31" s="43"/>
      <c r="AD31" s="43"/>
      <c r="AE31" s="37"/>
      <c r="AF31" s="37"/>
      <c r="AG31" s="37"/>
    </row>
    <row r="32" spans="1:33" ht="15">
      <c r="A32" s="33" t="s">
        <v>64</v>
      </c>
      <c r="B32" s="34" t="s">
        <v>25</v>
      </c>
      <c r="C32" s="52">
        <v>33.99</v>
      </c>
      <c r="D32" s="54">
        <v>33.1</v>
      </c>
      <c r="E32" s="54">
        <v>33.2</v>
      </c>
      <c r="F32" s="54">
        <v>31.8</v>
      </c>
      <c r="G32" s="50">
        <v>31.5</v>
      </c>
      <c r="H32" s="42"/>
      <c r="I32" s="42"/>
      <c r="J32" s="38">
        <v>32.2</v>
      </c>
      <c r="K32" s="35">
        <v>32.9</v>
      </c>
      <c r="L32" s="38">
        <v>32.52</v>
      </c>
      <c r="M32" s="38">
        <v>32.83</v>
      </c>
      <c r="N32" s="35">
        <v>33.09</v>
      </c>
      <c r="O32" s="43"/>
      <c r="P32" s="43"/>
      <c r="Q32" s="43"/>
      <c r="R32" s="43"/>
      <c r="S32" s="57">
        <v>32.25</v>
      </c>
      <c r="T32" s="58">
        <v>31.91</v>
      </c>
      <c r="U32" s="59">
        <v>31.99</v>
      </c>
      <c r="V32" s="43"/>
      <c r="W32" s="43"/>
      <c r="X32" s="61">
        <v>32.05</v>
      </c>
      <c r="Y32" s="63">
        <v>31.18</v>
      </c>
      <c r="Z32" s="65">
        <v>31.51</v>
      </c>
      <c r="AA32" s="66">
        <v>31.48</v>
      </c>
      <c r="AB32" s="67">
        <v>31.15</v>
      </c>
      <c r="AC32" s="43"/>
      <c r="AD32" s="43"/>
      <c r="AE32" s="37"/>
      <c r="AF32" s="37"/>
      <c r="AG32" s="37"/>
    </row>
    <row r="33" spans="1:33" ht="15">
      <c r="A33" s="33" t="s">
        <v>65</v>
      </c>
      <c r="B33" s="34" t="s">
        <v>26</v>
      </c>
      <c r="C33" s="52">
        <v>41.57</v>
      </c>
      <c r="D33" s="54">
        <v>41.21</v>
      </c>
      <c r="E33" s="54">
        <v>41.4</v>
      </c>
      <c r="F33" s="54">
        <v>41.15</v>
      </c>
      <c r="G33" s="50">
        <v>40.41</v>
      </c>
      <c r="H33" s="42"/>
      <c r="I33" s="42"/>
      <c r="J33" s="38">
        <v>40.05</v>
      </c>
      <c r="K33" s="35">
        <v>40.36</v>
      </c>
      <c r="L33" s="38">
        <v>40.4</v>
      </c>
      <c r="M33" s="38">
        <v>40.56</v>
      </c>
      <c r="N33" s="35">
        <v>40.35</v>
      </c>
      <c r="O33" s="43"/>
      <c r="P33" s="43"/>
      <c r="Q33" s="43"/>
      <c r="R33" s="43"/>
      <c r="S33" s="57">
        <v>40.45</v>
      </c>
      <c r="T33" s="58">
        <v>40.39</v>
      </c>
      <c r="U33" s="59">
        <v>39.86</v>
      </c>
      <c r="V33" s="43"/>
      <c r="W33" s="43"/>
      <c r="X33" s="61">
        <v>39.8</v>
      </c>
      <c r="Y33" s="63">
        <v>39.89</v>
      </c>
      <c r="Z33" s="65">
        <v>39.81</v>
      </c>
      <c r="AA33" s="66">
        <v>39.85</v>
      </c>
      <c r="AB33" s="67">
        <v>39.24</v>
      </c>
      <c r="AC33" s="43"/>
      <c r="AD33" s="43"/>
      <c r="AE33" s="37"/>
      <c r="AF33" s="37"/>
      <c r="AG33" s="37"/>
    </row>
    <row r="34" spans="1:33" ht="15">
      <c r="A34" s="33" t="s">
        <v>66</v>
      </c>
      <c r="B34" s="34" t="s">
        <v>27</v>
      </c>
      <c r="C34" s="52">
        <v>36.81</v>
      </c>
      <c r="D34" s="54">
        <v>37.3</v>
      </c>
      <c r="E34" s="54">
        <v>37.14</v>
      </c>
      <c r="F34" s="54">
        <v>35.71</v>
      </c>
      <c r="G34" s="50">
        <v>35</v>
      </c>
      <c r="H34" s="42"/>
      <c r="I34" s="42"/>
      <c r="J34" s="38">
        <v>34.69</v>
      </c>
      <c r="K34" s="35">
        <v>36.11</v>
      </c>
      <c r="L34" s="38">
        <v>36.45</v>
      </c>
      <c r="M34" s="38">
        <v>36.98</v>
      </c>
      <c r="N34" s="35">
        <v>37.19</v>
      </c>
      <c r="O34" s="43"/>
      <c r="P34" s="43"/>
      <c r="Q34" s="43"/>
      <c r="R34" s="43"/>
      <c r="S34" s="57">
        <v>37.78</v>
      </c>
      <c r="T34" s="58">
        <v>37.92</v>
      </c>
      <c r="U34" s="59">
        <v>37.34</v>
      </c>
      <c r="V34" s="43"/>
      <c r="W34" s="43"/>
      <c r="X34" s="61">
        <v>36.62</v>
      </c>
      <c r="Y34" s="63">
        <v>35.94</v>
      </c>
      <c r="Z34" s="65">
        <v>35.59</v>
      </c>
      <c r="AA34" s="66">
        <v>35.72</v>
      </c>
      <c r="AB34" s="67">
        <v>36.48</v>
      </c>
      <c r="AC34" s="43"/>
      <c r="AD34" s="43"/>
      <c r="AE34" s="37"/>
      <c r="AF34" s="37"/>
      <c r="AG34" s="37"/>
    </row>
    <row r="35" spans="1:33" ht="15">
      <c r="A35" s="33" t="s">
        <v>67</v>
      </c>
      <c r="B35" s="34" t="s">
        <v>28</v>
      </c>
      <c r="C35" s="52">
        <v>25.99</v>
      </c>
      <c r="D35" s="54">
        <v>26.27</v>
      </c>
      <c r="E35" s="54">
        <v>26.36</v>
      </c>
      <c r="F35" s="54">
        <v>25.57</v>
      </c>
      <c r="G35" s="50">
        <v>24.9</v>
      </c>
      <c r="H35" s="42"/>
      <c r="I35" s="42"/>
      <c r="J35" s="38">
        <v>24.5</v>
      </c>
      <c r="K35" s="35">
        <v>25.31</v>
      </c>
      <c r="L35" s="38">
        <v>25.7</v>
      </c>
      <c r="M35" s="38">
        <v>26.05</v>
      </c>
      <c r="N35" s="35">
        <v>25.88</v>
      </c>
      <c r="O35" s="43"/>
      <c r="P35" s="43"/>
      <c r="Q35" s="43"/>
      <c r="R35" s="43"/>
      <c r="S35" s="57">
        <v>26.38</v>
      </c>
      <c r="T35" s="58">
        <v>26.28</v>
      </c>
      <c r="U35" s="59">
        <v>26.05</v>
      </c>
      <c r="V35" s="43"/>
      <c r="W35" s="43"/>
      <c r="X35" s="61">
        <v>25.68</v>
      </c>
      <c r="Y35" s="63">
        <v>25.14</v>
      </c>
      <c r="Z35" s="65">
        <v>24.9</v>
      </c>
      <c r="AA35" s="66">
        <v>25</v>
      </c>
      <c r="AB35" s="67">
        <v>25.4</v>
      </c>
      <c r="AC35" s="43"/>
      <c r="AD35" s="43"/>
      <c r="AE35" s="37"/>
      <c r="AF35" s="37"/>
      <c r="AG35" s="37"/>
    </row>
    <row r="36" spans="1:33" ht="15">
      <c r="A36" s="33" t="s">
        <v>68</v>
      </c>
      <c r="B36" s="34" t="s">
        <v>29</v>
      </c>
      <c r="C36" s="52">
        <v>30</v>
      </c>
      <c r="D36" s="54">
        <v>30.6</v>
      </c>
      <c r="E36" s="54">
        <v>29.85</v>
      </c>
      <c r="F36" s="54">
        <v>29.3</v>
      </c>
      <c r="G36" s="50">
        <v>28.34</v>
      </c>
      <c r="H36" s="42"/>
      <c r="I36" s="42"/>
      <c r="J36" s="38">
        <v>28.15</v>
      </c>
      <c r="K36" s="35">
        <v>29.6</v>
      </c>
      <c r="L36" s="38">
        <v>30.18</v>
      </c>
      <c r="M36" s="38">
        <v>30.9</v>
      </c>
      <c r="N36" s="35">
        <v>30.4</v>
      </c>
      <c r="O36" s="43"/>
      <c r="P36" s="43"/>
      <c r="Q36" s="43"/>
      <c r="R36" s="43"/>
      <c r="S36" s="57">
        <v>30.43</v>
      </c>
      <c r="T36" s="58">
        <v>30.59</v>
      </c>
      <c r="U36" s="59">
        <v>30.65</v>
      </c>
      <c r="V36" s="43"/>
      <c r="W36" s="43"/>
      <c r="X36" s="61">
        <v>30.6</v>
      </c>
      <c r="Y36" s="63">
        <v>30.18</v>
      </c>
      <c r="Z36" s="65">
        <v>30.38</v>
      </c>
      <c r="AA36" s="66">
        <v>29.93</v>
      </c>
      <c r="AB36" s="67">
        <v>29.6</v>
      </c>
      <c r="AC36" s="43"/>
      <c r="AD36" s="43"/>
      <c r="AE36" s="37"/>
      <c r="AF36" s="37"/>
      <c r="AG36" s="37"/>
    </row>
    <row r="37" spans="1:33" ht="15">
      <c r="A37" s="33" t="s">
        <v>69</v>
      </c>
      <c r="B37" s="34" t="s">
        <v>30</v>
      </c>
      <c r="C37" s="52">
        <v>22.03</v>
      </c>
      <c r="D37" s="54">
        <v>22</v>
      </c>
      <c r="E37" s="54">
        <v>22.43</v>
      </c>
      <c r="F37" s="54">
        <v>21.04</v>
      </c>
      <c r="G37" s="50">
        <v>20.41</v>
      </c>
      <c r="H37" s="42"/>
      <c r="I37" s="42"/>
      <c r="J37" s="38">
        <v>20.6</v>
      </c>
      <c r="K37" s="35">
        <v>21.18</v>
      </c>
      <c r="L37" s="38">
        <v>21.66</v>
      </c>
      <c r="M37" s="38">
        <v>21.98</v>
      </c>
      <c r="N37" s="35">
        <v>21.93</v>
      </c>
      <c r="O37" s="43"/>
      <c r="P37" s="43"/>
      <c r="Q37" s="43"/>
      <c r="R37" s="43"/>
      <c r="S37" s="57">
        <v>22.19</v>
      </c>
      <c r="T37" s="58">
        <v>22.15</v>
      </c>
      <c r="U37" s="59">
        <v>22.03</v>
      </c>
      <c r="V37" s="43"/>
      <c r="W37" s="43"/>
      <c r="X37" s="61">
        <v>21.82</v>
      </c>
      <c r="Y37" s="63">
        <v>21.45</v>
      </c>
      <c r="Z37" s="65">
        <v>21.14</v>
      </c>
      <c r="AA37" s="66">
        <v>21.15</v>
      </c>
      <c r="AB37" s="67">
        <v>21.32</v>
      </c>
      <c r="AC37" s="43"/>
      <c r="AD37" s="43"/>
      <c r="AE37" s="37"/>
      <c r="AF37" s="37"/>
      <c r="AG37" s="37"/>
    </row>
    <row r="38" spans="1:33" ht="15">
      <c r="A38" s="33" t="s">
        <v>70</v>
      </c>
      <c r="B38" s="34" t="s">
        <v>31</v>
      </c>
      <c r="C38" s="52">
        <v>63.01</v>
      </c>
      <c r="D38" s="54">
        <v>65.29</v>
      </c>
      <c r="E38" s="54">
        <v>63.61</v>
      </c>
      <c r="F38" s="54">
        <v>60.51</v>
      </c>
      <c r="G38" s="50">
        <v>61.34</v>
      </c>
      <c r="H38" s="42"/>
      <c r="I38" s="42"/>
      <c r="J38" s="38">
        <v>61.56</v>
      </c>
      <c r="K38" s="35">
        <v>63.37</v>
      </c>
      <c r="L38" s="38">
        <v>63.99</v>
      </c>
      <c r="M38" s="38">
        <v>63.7</v>
      </c>
      <c r="N38" s="35">
        <v>63.19</v>
      </c>
      <c r="O38" s="43"/>
      <c r="P38" s="43"/>
      <c r="Q38" s="43"/>
      <c r="R38" s="43"/>
      <c r="S38" s="57">
        <v>65.16</v>
      </c>
      <c r="T38" s="58">
        <v>65.4</v>
      </c>
      <c r="U38" s="59">
        <v>65.03</v>
      </c>
      <c r="V38" s="43"/>
      <c r="W38" s="43"/>
      <c r="X38" s="61">
        <v>62.95</v>
      </c>
      <c r="Y38" s="63">
        <v>61.59</v>
      </c>
      <c r="Z38" s="65">
        <v>62</v>
      </c>
      <c r="AA38" s="66">
        <v>61.51</v>
      </c>
      <c r="AB38" s="67">
        <v>61.52</v>
      </c>
      <c r="AC38" s="43"/>
      <c r="AD38" s="43"/>
      <c r="AE38" s="37"/>
      <c r="AF38" s="37"/>
      <c r="AG38" s="37"/>
    </row>
    <row r="39" spans="1:33" ht="15">
      <c r="A39" s="33" t="s">
        <v>71</v>
      </c>
      <c r="B39" s="34" t="s">
        <v>32</v>
      </c>
      <c r="C39" s="52">
        <v>173.1</v>
      </c>
      <c r="D39" s="54">
        <v>177.2</v>
      </c>
      <c r="E39" s="54">
        <v>179.5</v>
      </c>
      <c r="F39" s="54">
        <v>173.3</v>
      </c>
      <c r="G39" s="50">
        <v>168.2</v>
      </c>
      <c r="H39" s="42"/>
      <c r="I39" s="42"/>
      <c r="J39" s="38">
        <v>166.06</v>
      </c>
      <c r="K39" s="35">
        <v>168</v>
      </c>
      <c r="L39" s="38">
        <v>167.95</v>
      </c>
      <c r="M39" s="38">
        <v>171.31</v>
      </c>
      <c r="N39" s="35">
        <v>170</v>
      </c>
      <c r="O39" s="43"/>
      <c r="P39" s="43"/>
      <c r="Q39" s="43"/>
      <c r="R39" s="43"/>
      <c r="S39" s="57">
        <v>177</v>
      </c>
      <c r="T39" s="58">
        <v>177.7</v>
      </c>
      <c r="U39" s="59">
        <v>179</v>
      </c>
      <c r="V39" s="43"/>
      <c r="W39" s="43"/>
      <c r="X39" s="61">
        <v>176.95</v>
      </c>
      <c r="Y39" s="63">
        <v>175.3</v>
      </c>
      <c r="Z39" s="65">
        <v>174.61</v>
      </c>
      <c r="AA39" s="66">
        <v>176.09</v>
      </c>
      <c r="AB39" s="67">
        <v>173.8</v>
      </c>
      <c r="AC39" s="43"/>
      <c r="AD39" s="43"/>
      <c r="AE39" s="37"/>
      <c r="AF39" s="37"/>
      <c r="AG39" s="37"/>
    </row>
    <row r="40" spans="1:33" ht="15">
      <c r="A40" s="33" t="s">
        <v>72</v>
      </c>
      <c r="B40" s="34" t="s">
        <v>33</v>
      </c>
      <c r="C40" s="52">
        <v>9.47</v>
      </c>
      <c r="D40" s="54">
        <v>9.42</v>
      </c>
      <c r="E40" s="54">
        <v>9.6</v>
      </c>
      <c r="F40" s="54">
        <v>9.17</v>
      </c>
      <c r="G40" s="50">
        <v>9.06</v>
      </c>
      <c r="H40" s="42"/>
      <c r="I40" s="42"/>
      <c r="J40" s="38">
        <v>8.76</v>
      </c>
      <c r="K40" s="35">
        <v>9.04</v>
      </c>
      <c r="L40" s="38">
        <v>9.25</v>
      </c>
      <c r="M40" s="38">
        <v>9.27</v>
      </c>
      <c r="N40" s="35">
        <v>9.1</v>
      </c>
      <c r="O40" s="43"/>
      <c r="P40" s="43"/>
      <c r="Q40" s="43"/>
      <c r="R40" s="43"/>
      <c r="S40" s="57">
        <v>9.28</v>
      </c>
      <c r="T40" s="58">
        <v>9.53</v>
      </c>
      <c r="U40" s="59">
        <v>9.51</v>
      </c>
      <c r="V40" s="43"/>
      <c r="W40" s="43"/>
      <c r="X40" s="61">
        <v>9.46</v>
      </c>
      <c r="Y40" s="63">
        <v>9.34</v>
      </c>
      <c r="Z40" s="65">
        <v>9.49</v>
      </c>
      <c r="AA40" s="66">
        <v>9.43</v>
      </c>
      <c r="AB40" s="67">
        <v>9.21</v>
      </c>
      <c r="AC40" s="43"/>
      <c r="AD40" s="43"/>
      <c r="AE40" s="37"/>
      <c r="AF40" s="37"/>
      <c r="AG40" s="37"/>
    </row>
    <row r="41" spans="1:33" ht="15">
      <c r="A41" s="33" t="s">
        <v>82</v>
      </c>
      <c r="B41" s="34" t="s">
        <v>34</v>
      </c>
      <c r="C41" s="52">
        <v>44.9</v>
      </c>
      <c r="D41" s="54">
        <v>44.9</v>
      </c>
      <c r="E41" s="54">
        <v>46.26</v>
      </c>
      <c r="F41" s="54">
        <v>45</v>
      </c>
      <c r="G41" s="50">
        <v>44.23</v>
      </c>
      <c r="H41" s="42"/>
      <c r="I41" s="42"/>
      <c r="J41" s="38">
        <v>44.1</v>
      </c>
      <c r="K41" s="35">
        <v>44.67</v>
      </c>
      <c r="L41" s="38">
        <v>44.55</v>
      </c>
      <c r="M41" s="38">
        <v>44.91</v>
      </c>
      <c r="N41" s="35">
        <v>44.09</v>
      </c>
      <c r="O41" s="43"/>
      <c r="P41" s="43"/>
      <c r="Q41" s="43"/>
      <c r="R41" s="43"/>
      <c r="S41" s="57">
        <v>46.2</v>
      </c>
      <c r="T41" s="58">
        <v>46.17</v>
      </c>
      <c r="U41" s="59">
        <v>46.1</v>
      </c>
      <c r="V41" s="43"/>
      <c r="W41" s="43"/>
      <c r="X41" s="61">
        <v>45.34</v>
      </c>
      <c r="Y41" s="63">
        <v>44.7</v>
      </c>
      <c r="Z41" s="65">
        <v>44.67</v>
      </c>
      <c r="AA41" s="66">
        <v>44.8</v>
      </c>
      <c r="AB41" s="67">
        <v>44.14</v>
      </c>
      <c r="AC41" s="43"/>
      <c r="AD41" s="43"/>
      <c r="AE41" s="37"/>
      <c r="AF41" s="37"/>
      <c r="AG41" s="37"/>
    </row>
    <row r="42" spans="1:33" ht="15">
      <c r="A42" s="33" t="s">
        <v>73</v>
      </c>
      <c r="B42" s="34" t="s">
        <v>35</v>
      </c>
      <c r="C42" s="52">
        <v>34.13</v>
      </c>
      <c r="D42" s="54">
        <v>34.75</v>
      </c>
      <c r="E42" s="54">
        <v>35.25</v>
      </c>
      <c r="F42" s="54">
        <v>34</v>
      </c>
      <c r="G42" s="50">
        <v>33.28</v>
      </c>
      <c r="H42" s="42"/>
      <c r="I42" s="42"/>
      <c r="J42" s="38">
        <v>33.07</v>
      </c>
      <c r="K42" s="35">
        <v>33.27</v>
      </c>
      <c r="L42" s="38">
        <v>33.15</v>
      </c>
      <c r="M42" s="38">
        <v>33.8</v>
      </c>
      <c r="N42" s="35">
        <v>32.8</v>
      </c>
      <c r="O42" s="43"/>
      <c r="P42" s="43"/>
      <c r="Q42" s="43"/>
      <c r="R42" s="43"/>
      <c r="S42" s="57">
        <v>34.65</v>
      </c>
      <c r="T42" s="58">
        <v>34.33</v>
      </c>
      <c r="U42" s="59">
        <v>34.49</v>
      </c>
      <c r="V42" s="43"/>
      <c r="W42" s="43"/>
      <c r="X42" s="61">
        <v>34.7</v>
      </c>
      <c r="Y42" s="63">
        <v>34.36</v>
      </c>
      <c r="Z42" s="65">
        <v>34.1</v>
      </c>
      <c r="AA42" s="66">
        <v>33.67</v>
      </c>
      <c r="AB42" s="67">
        <v>33.29</v>
      </c>
      <c r="AC42" s="43"/>
      <c r="AD42" s="43"/>
      <c r="AE42" s="37"/>
      <c r="AF42" s="37"/>
      <c r="AG42" s="37"/>
    </row>
    <row r="43" spans="1:33" ht="15">
      <c r="A43" s="33" t="s">
        <v>74</v>
      </c>
      <c r="B43" s="34" t="s">
        <v>36</v>
      </c>
      <c r="C43" s="52">
        <v>4.88</v>
      </c>
      <c r="D43" s="54">
        <v>5.08</v>
      </c>
      <c r="E43" s="54">
        <v>5.06</v>
      </c>
      <c r="F43" s="54">
        <v>4.75</v>
      </c>
      <c r="G43" s="50">
        <v>4.63</v>
      </c>
      <c r="H43" s="42"/>
      <c r="I43" s="42"/>
      <c r="J43" s="38">
        <v>4.59</v>
      </c>
      <c r="K43" s="35">
        <v>4.87</v>
      </c>
      <c r="L43" s="38">
        <v>4.78</v>
      </c>
      <c r="M43" s="38">
        <v>4.87</v>
      </c>
      <c r="N43" s="35">
        <v>4.9</v>
      </c>
      <c r="O43" s="43"/>
      <c r="P43" s="43"/>
      <c r="Q43" s="43"/>
      <c r="R43" s="43"/>
      <c r="S43" s="57">
        <v>5.04</v>
      </c>
      <c r="T43" s="58">
        <v>5.05</v>
      </c>
      <c r="U43" s="59">
        <v>4.95</v>
      </c>
      <c r="V43" s="43"/>
      <c r="W43" s="43"/>
      <c r="X43" s="61">
        <v>4.98</v>
      </c>
      <c r="Y43" s="63">
        <v>4.93</v>
      </c>
      <c r="Z43" s="65">
        <v>4.94</v>
      </c>
      <c r="AA43" s="66">
        <v>4.87</v>
      </c>
      <c r="AB43" s="67">
        <v>4.74</v>
      </c>
      <c r="AC43" s="43"/>
      <c r="AD43" s="43"/>
      <c r="AE43" s="37"/>
      <c r="AF43" s="37"/>
      <c r="AG43" s="37"/>
    </row>
    <row r="44" spans="1:33" ht="15">
      <c r="A44" s="33" t="s">
        <v>75</v>
      </c>
      <c r="B44" s="34" t="s">
        <v>37</v>
      </c>
      <c r="C44" s="52">
        <v>20.77</v>
      </c>
      <c r="D44" s="54">
        <v>20.08</v>
      </c>
      <c r="E44" s="54">
        <v>20.35</v>
      </c>
      <c r="F44" s="54">
        <v>19.8</v>
      </c>
      <c r="G44" s="50">
        <v>19.12</v>
      </c>
      <c r="H44" s="42"/>
      <c r="I44" s="42"/>
      <c r="J44" s="38">
        <v>19.45</v>
      </c>
      <c r="K44" s="35">
        <v>19.75</v>
      </c>
      <c r="L44" s="38">
        <v>19.54</v>
      </c>
      <c r="M44" s="38">
        <v>19.97</v>
      </c>
      <c r="N44" s="35">
        <v>20.05</v>
      </c>
      <c r="O44" s="43"/>
      <c r="P44" s="43"/>
      <c r="Q44" s="43"/>
      <c r="R44" s="43"/>
      <c r="S44" s="57">
        <v>20.5</v>
      </c>
      <c r="T44" s="58">
        <v>20.57</v>
      </c>
      <c r="U44" s="59">
        <v>20.56</v>
      </c>
      <c r="V44" s="43"/>
      <c r="W44" s="43"/>
      <c r="X44" s="61">
        <v>20.55</v>
      </c>
      <c r="Y44" s="63">
        <v>20</v>
      </c>
      <c r="Z44" s="65">
        <v>19.59</v>
      </c>
      <c r="AA44" s="66">
        <v>19.02</v>
      </c>
      <c r="AB44" s="67">
        <v>18.88</v>
      </c>
      <c r="AC44" s="43"/>
      <c r="AD44" s="43"/>
      <c r="AE44" s="37"/>
      <c r="AF44" s="37"/>
      <c r="AG44" s="37"/>
    </row>
    <row r="45" spans="1:33" ht="15">
      <c r="A45" s="33" t="s">
        <v>76</v>
      </c>
      <c r="B45" s="34" t="s">
        <v>38</v>
      </c>
      <c r="C45" s="52">
        <v>61.38</v>
      </c>
      <c r="D45" s="54">
        <v>63.27</v>
      </c>
      <c r="E45" s="54">
        <v>63.44</v>
      </c>
      <c r="F45" s="54">
        <v>61.5</v>
      </c>
      <c r="G45" s="50">
        <v>60.73</v>
      </c>
      <c r="H45" s="42"/>
      <c r="I45" s="42"/>
      <c r="J45" s="38">
        <v>62.43</v>
      </c>
      <c r="K45" s="35">
        <v>61.94</v>
      </c>
      <c r="L45" s="38">
        <v>62</v>
      </c>
      <c r="M45" s="38">
        <v>61.85</v>
      </c>
      <c r="N45" s="35">
        <v>61.73</v>
      </c>
      <c r="O45" s="43"/>
      <c r="P45" s="43"/>
      <c r="Q45" s="43"/>
      <c r="R45" s="43"/>
      <c r="S45" s="57">
        <v>63.2</v>
      </c>
      <c r="T45" s="58">
        <v>63</v>
      </c>
      <c r="U45" s="59">
        <v>63.8</v>
      </c>
      <c r="V45" s="43"/>
      <c r="W45" s="43"/>
      <c r="X45" s="61">
        <v>64.4</v>
      </c>
      <c r="Y45" s="63">
        <v>64.07</v>
      </c>
      <c r="Z45" s="65">
        <v>63.75</v>
      </c>
      <c r="AA45" s="66">
        <v>64.02</v>
      </c>
      <c r="AB45" s="67">
        <v>62.2</v>
      </c>
      <c r="AC45" s="43"/>
      <c r="AD45" s="43"/>
      <c r="AE45" s="37"/>
      <c r="AF45" s="37"/>
      <c r="AG45" s="37"/>
    </row>
    <row r="46" spans="1:33" ht="15">
      <c r="A46" s="37"/>
      <c r="B46" s="37"/>
      <c r="C46" s="37"/>
      <c r="D46" s="37"/>
      <c r="E46" s="37"/>
      <c r="F46" s="56"/>
      <c r="G46" s="5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ht="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:33" ht="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1:33" ht="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1:33" ht="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3" ht="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ht="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</sheetData>
  <sheetProtection/>
  <mergeCells count="3">
    <mergeCell ref="A5:AG5"/>
    <mergeCell ref="A1:AG1"/>
    <mergeCell ref="A2:AG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Toscano</dc:creator>
  <cp:keywords/>
  <dc:description/>
  <cp:lastModifiedBy>Fernando Toscano</cp:lastModifiedBy>
  <dcterms:created xsi:type="dcterms:W3CDTF">2010-01-31T10:32:09Z</dcterms:created>
  <dcterms:modified xsi:type="dcterms:W3CDTF">2010-03-02T11:09:59Z</dcterms:modified>
  <cp:category/>
  <cp:version/>
  <cp:contentType/>
  <cp:contentStatus/>
</cp:coreProperties>
</file>