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5431" windowWidth="19170" windowHeight="8280" activeTab="0"/>
  </bookViews>
  <sheets>
    <sheet name="Plan1" sheetId="1" r:id="rId1"/>
    <sheet name="Plan2" sheetId="2" r:id="rId2"/>
    <sheet name="Plan3" sheetId="3" r:id="rId3"/>
    <sheet name="Plan4" sheetId="4" r:id="rId4"/>
    <sheet name="Plan5" sheetId="5" r:id="rId5"/>
  </sheets>
  <definedNames>
    <definedName name="B">'Plan1'!$B$5</definedName>
  </definedNames>
  <calcPr fullCalcOnLoad="1"/>
</workbook>
</file>

<file path=xl/sharedStrings.xml><?xml version="1.0" encoding="utf-8"?>
<sst xmlns="http://schemas.openxmlformats.org/spreadsheetml/2006/main" count="629" uniqueCount="97">
  <si>
    <t>VALE5</t>
  </si>
  <si>
    <t>GGBR4</t>
  </si>
  <si>
    <t>CSNA3</t>
  </si>
  <si>
    <t>USIM5</t>
  </si>
  <si>
    <t>GOLL4</t>
  </si>
  <si>
    <t>EMBR3</t>
  </si>
  <si>
    <t>ALLL11</t>
  </si>
  <si>
    <t>PETR4</t>
  </si>
  <si>
    <t>OGXP3</t>
  </si>
  <si>
    <t>LUPA3</t>
  </si>
  <si>
    <t>BRKM5</t>
  </si>
  <si>
    <t>CMIG4</t>
  </si>
  <si>
    <t>CESP6</t>
  </si>
  <si>
    <t>CYRE3</t>
  </si>
  <si>
    <t>GFSA3</t>
  </si>
  <si>
    <t>MRVE3</t>
  </si>
  <si>
    <t>LAME4</t>
  </si>
  <si>
    <t>BRML3</t>
  </si>
  <si>
    <t>BTOW3</t>
  </si>
  <si>
    <t>LREN3</t>
  </si>
  <si>
    <t>NETC4</t>
  </si>
  <si>
    <t>RDCD3</t>
  </si>
  <si>
    <t>VIVO4</t>
  </si>
  <si>
    <t>TCSL4</t>
  </si>
  <si>
    <t>TNLP4</t>
  </si>
  <si>
    <t>TLPP4</t>
  </si>
  <si>
    <t>ITUB4</t>
  </si>
  <si>
    <t>BBDC3</t>
  </si>
  <si>
    <t>BBAS3</t>
  </si>
  <si>
    <t>SANB11</t>
  </si>
  <si>
    <t>PCAR5</t>
  </si>
  <si>
    <t>AMBV4</t>
  </si>
  <si>
    <t>JBSS3</t>
  </si>
  <si>
    <t>BRFS3</t>
  </si>
  <si>
    <t>NATU3</t>
  </si>
  <si>
    <t>KLBN4</t>
  </si>
  <si>
    <t>SUZB5</t>
  </si>
  <si>
    <t>CRUZ3</t>
  </si>
  <si>
    <t>AÇÃO</t>
  </si>
  <si>
    <t>PESO</t>
  </si>
  <si>
    <t>DIA</t>
  </si>
  <si>
    <t>TAMM4</t>
  </si>
  <si>
    <t>Vale S.A.</t>
  </si>
  <si>
    <t>Gerdau</t>
  </si>
  <si>
    <t>Usiminas</t>
  </si>
  <si>
    <t>TAM</t>
  </si>
  <si>
    <t>GOL</t>
  </si>
  <si>
    <t>Embraer</t>
  </si>
  <si>
    <t>America Latina Logística</t>
  </si>
  <si>
    <t>Lupatech</t>
  </si>
  <si>
    <t>Braskem</t>
  </si>
  <si>
    <t>Cyrella Realty</t>
  </si>
  <si>
    <t>Gafisa S.A.</t>
  </si>
  <si>
    <t>MRV Engenharia</t>
  </si>
  <si>
    <t>Lojas Americanas</t>
  </si>
  <si>
    <t>BR Malls</t>
  </si>
  <si>
    <t>Lojas Renner</t>
  </si>
  <si>
    <t>Net Serviços</t>
  </si>
  <si>
    <t>Redecard</t>
  </si>
  <si>
    <t>Vivo</t>
  </si>
  <si>
    <t>Tim Participações</t>
  </si>
  <si>
    <t>Telemar</t>
  </si>
  <si>
    <t>Telesp Telefonica</t>
  </si>
  <si>
    <t>Itaú-Unibanco</t>
  </si>
  <si>
    <t>Banco Bradesco</t>
  </si>
  <si>
    <t>Banco do Brasil S.A.</t>
  </si>
  <si>
    <t>Santander</t>
  </si>
  <si>
    <t>Grupo Pão de Açúcar</t>
  </si>
  <si>
    <t>AMBEV</t>
  </si>
  <si>
    <t>JBS Friboi</t>
  </si>
  <si>
    <t>Natura</t>
  </si>
  <si>
    <t>Klabin</t>
  </si>
  <si>
    <t>Suzano Papel e Celulose</t>
  </si>
  <si>
    <t>Souza Cruz</t>
  </si>
  <si>
    <t>CSN</t>
  </si>
  <si>
    <t>Petrobras</t>
  </si>
  <si>
    <t>OGX Petróleo e Gás</t>
  </si>
  <si>
    <t>CEMIG</t>
  </si>
  <si>
    <t>CESP</t>
  </si>
  <si>
    <t>Brasil Foods</t>
  </si>
  <si>
    <t>B2W Varejo</t>
  </si>
  <si>
    <t>COMPANHIA</t>
  </si>
  <si>
    <t>América Latina Logística</t>
  </si>
  <si>
    <t>VOLUME FINANCEIRO</t>
  </si>
  <si>
    <t>VARIAÇÃO PERCENTUAL</t>
  </si>
  <si>
    <t>RESULTADO DAS VARIAÇÕES =========&gt;</t>
  </si>
  <si>
    <t>VOLUME TOTAL DO GRUPO =======&gt;</t>
  </si>
  <si>
    <t>ÍNDICE "META40" DO DIA ================&gt;</t>
  </si>
  <si>
    <t>QUANTIDADE DE NEGÓCIOS REALIZADOS</t>
  </si>
  <si>
    <t>Sábado</t>
  </si>
  <si>
    <t>Domingo</t>
  </si>
  <si>
    <t>VOLUME TOTAL DE NEGÓCIOS =====&gt;</t>
  </si>
  <si>
    <t>VALOR DA COTAÇÃO DIÁRIA -Em Reais</t>
  </si>
  <si>
    <t>Kepler Weber</t>
  </si>
  <si>
    <t>KEPL3</t>
  </si>
  <si>
    <t>COMPOSIÇÃO DO ÍNDICE "META40" - JULHO/2010</t>
  </si>
  <si>
    <t>Feriado</t>
  </si>
</sst>
</file>

<file path=xl/styles.xml><?xml version="1.0" encoding="utf-8"?>
<styleSheet xmlns="http://schemas.openxmlformats.org/spreadsheetml/2006/main">
  <numFmts count="2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  <numFmt numFmtId="168" formatCode="0.0000"/>
    <numFmt numFmtId="169" formatCode="0.0%"/>
    <numFmt numFmtId="170" formatCode="0.000"/>
    <numFmt numFmtId="171" formatCode="#,##0.0"/>
    <numFmt numFmtId="172" formatCode="[$-416]dddd\,\ d&quot; de &quot;mmmm&quot; de &quot;yyyy"/>
    <numFmt numFmtId="173" formatCode="&quot;R$ &quot;#,##0.00"/>
    <numFmt numFmtId="174" formatCode="0.00000"/>
    <numFmt numFmtId="175" formatCode="0.000%"/>
    <numFmt numFmtId="176" formatCode="_(* #,##0.000_);_(* \(#,##0.000\);_(* &quot;-&quot;??_);_(@_)"/>
    <numFmt numFmtId="177" formatCode="_(* #,##0.0000_);_(* \(#,##0.0000\);_(* &quot;-&quot;??_);_(@_)"/>
    <numFmt numFmtId="178" formatCode="_-&quot;R$&quot;\ * #,##0_-;\-&quot;R$&quot;\ * #,##0_-;_-&quot;R$&quot;\ * &quot;-&quot;_-;_-@_-"/>
    <numFmt numFmtId="179" formatCode="_-* #,##0_-;\-* #,##0_-;_-* &quot;-&quot;_-;_-@_-"/>
    <numFmt numFmtId="180" formatCode="_-&quot;R$&quot;\ * #,##0.00_-;\-&quot;R$&quot;\ * #,##0.00_-;_-&quot;R$&quot;\ * &quot;-&quot;??_-;_-@_-"/>
    <numFmt numFmtId="181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2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90"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0" fillId="34" borderId="0" xfId="0" applyFill="1" applyBorder="1" applyAlignment="1">
      <alignment/>
    </xf>
    <xf numFmtId="0" fontId="0" fillId="0" borderId="0" xfId="0" applyBorder="1" applyAlignment="1">
      <alignment/>
    </xf>
    <xf numFmtId="0" fontId="0" fillId="34" borderId="0" xfId="0" applyFill="1" applyAlignment="1">
      <alignment/>
    </xf>
    <xf numFmtId="0" fontId="4" fillId="34" borderId="11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/>
    </xf>
    <xf numFmtId="0" fontId="3" fillId="35" borderId="10" xfId="0" applyFont="1" applyFill="1" applyBorder="1" applyAlignment="1">
      <alignment wrapText="1"/>
    </xf>
    <xf numFmtId="0" fontId="0" fillId="35" borderId="10" xfId="0" applyFill="1" applyBorder="1" applyAlignment="1">
      <alignment horizontal="center" wrapText="1"/>
    </xf>
    <xf numFmtId="0" fontId="3" fillId="35" borderId="10" xfId="0" applyFont="1" applyFill="1" applyBorder="1" applyAlignment="1">
      <alignment horizontal="center" wrapText="1"/>
    </xf>
    <xf numFmtId="170" fontId="3" fillId="35" borderId="10" xfId="0" applyNumberFormat="1" applyFont="1" applyFill="1" applyBorder="1" applyAlignment="1">
      <alignment horizontal="center" wrapText="1"/>
    </xf>
    <xf numFmtId="0" fontId="0" fillId="36" borderId="10" xfId="0" applyFill="1" applyBorder="1" applyAlignment="1">
      <alignment/>
    </xf>
    <xf numFmtId="4" fontId="0" fillId="36" borderId="10" xfId="0" applyNumberFormat="1" applyFill="1" applyBorder="1" applyAlignment="1">
      <alignment/>
    </xf>
    <xf numFmtId="173" fontId="2" fillId="36" borderId="10" xfId="0" applyNumberFormat="1" applyFont="1" applyFill="1" applyBorder="1" applyAlignment="1">
      <alignment/>
    </xf>
    <xf numFmtId="43" fontId="1" fillId="36" borderId="10" xfId="86" applyFont="1" applyFill="1" applyBorder="1" applyAlignment="1">
      <alignment/>
    </xf>
    <xf numFmtId="0" fontId="0" fillId="36" borderId="10" xfId="0" applyFill="1" applyBorder="1" applyAlignment="1">
      <alignment horizontal="center"/>
    </xf>
    <xf numFmtId="4" fontId="0" fillId="36" borderId="10" xfId="0" applyNumberFormat="1" applyFill="1" applyBorder="1" applyAlignment="1">
      <alignment wrapText="1"/>
    </xf>
    <xf numFmtId="0" fontId="2" fillId="36" borderId="10" xfId="0" applyFont="1" applyFill="1" applyBorder="1" applyAlignment="1">
      <alignment/>
    </xf>
    <xf numFmtId="43" fontId="1" fillId="36" borderId="10" xfId="86" applyFont="1" applyFill="1" applyBorder="1" applyAlignment="1">
      <alignment wrapText="1"/>
    </xf>
    <xf numFmtId="43" fontId="0" fillId="36" borderId="10" xfId="86" applyFont="1" applyFill="1" applyBorder="1" applyAlignment="1">
      <alignment wrapText="1"/>
    </xf>
    <xf numFmtId="43" fontId="0" fillId="36" borderId="10" xfId="98" applyFont="1" applyFill="1" applyBorder="1" applyAlignment="1">
      <alignment wrapText="1"/>
    </xf>
    <xf numFmtId="3" fontId="0" fillId="36" borderId="10" xfId="0" applyNumberFormat="1" applyFill="1" applyBorder="1" applyAlignment="1">
      <alignment wrapText="1"/>
    </xf>
    <xf numFmtId="0" fontId="0" fillId="36" borderId="10" xfId="0" applyFill="1" applyBorder="1" applyAlignment="1">
      <alignment wrapText="1"/>
    </xf>
    <xf numFmtId="3" fontId="2" fillId="36" borderId="10" xfId="0" applyNumberFormat="1" applyFont="1" applyFill="1" applyBorder="1" applyAlignment="1">
      <alignment/>
    </xf>
    <xf numFmtId="3" fontId="39" fillId="36" borderId="10" xfId="0" applyNumberFormat="1" applyFont="1" applyFill="1" applyBorder="1" applyAlignment="1">
      <alignment/>
    </xf>
    <xf numFmtId="3" fontId="2" fillId="36" borderId="10" xfId="0" applyNumberFormat="1" applyFont="1" applyFill="1" applyBorder="1" applyAlignment="1">
      <alignment/>
    </xf>
    <xf numFmtId="0" fontId="0" fillId="35" borderId="10" xfId="0" applyFill="1" applyBorder="1" applyAlignment="1">
      <alignment/>
    </xf>
    <xf numFmtId="10" fontId="0" fillId="36" borderId="10" xfId="0" applyNumberFormat="1" applyFill="1" applyBorder="1" applyAlignment="1">
      <alignment wrapText="1"/>
    </xf>
    <xf numFmtId="10" fontId="0" fillId="36" borderId="10" xfId="86" applyNumberFormat="1" applyFont="1" applyFill="1" applyBorder="1" applyAlignment="1">
      <alignment wrapText="1"/>
    </xf>
    <xf numFmtId="10" fontId="0" fillId="36" borderId="10" xfId="0" applyNumberFormat="1" applyFill="1" applyBorder="1" applyAlignment="1">
      <alignment/>
    </xf>
    <xf numFmtId="9" fontId="0" fillId="36" borderId="10" xfId="0" applyNumberFormat="1" applyFill="1" applyBorder="1" applyAlignment="1">
      <alignment wrapText="1"/>
    </xf>
    <xf numFmtId="10" fontId="2" fillId="36" borderId="10" xfId="0" applyNumberFormat="1" applyFont="1" applyFill="1" applyBorder="1" applyAlignment="1">
      <alignment/>
    </xf>
    <xf numFmtId="10" fontId="2" fillId="36" borderId="10" xfId="0" applyNumberFormat="1" applyFont="1" applyFill="1" applyBorder="1" applyAlignment="1">
      <alignment horizontal="right"/>
    </xf>
    <xf numFmtId="4" fontId="2" fillId="36" borderId="10" xfId="0" applyNumberFormat="1" applyFont="1" applyFill="1" applyBorder="1" applyAlignment="1">
      <alignment wrapText="1"/>
    </xf>
    <xf numFmtId="2" fontId="0" fillId="36" borderId="10" xfId="0" applyNumberFormat="1" applyFill="1" applyBorder="1" applyAlignment="1">
      <alignment/>
    </xf>
    <xf numFmtId="4" fontId="1" fillId="36" borderId="10" xfId="0" applyNumberFormat="1" applyFont="1" applyFill="1" applyBorder="1" applyAlignment="1">
      <alignment/>
    </xf>
    <xf numFmtId="4" fontId="2" fillId="36" borderId="10" xfId="0" applyNumberFormat="1" applyFont="1" applyFill="1" applyBorder="1" applyAlignment="1">
      <alignment/>
    </xf>
    <xf numFmtId="43" fontId="0" fillId="36" borderId="10" xfId="86" applyFont="1" applyFill="1" applyBorder="1" applyAlignment="1">
      <alignment wrapText="1"/>
    </xf>
    <xf numFmtId="4" fontId="0" fillId="36" borderId="10" xfId="0" applyNumberFormat="1" applyFont="1" applyFill="1" applyBorder="1" applyAlignment="1">
      <alignment wrapText="1"/>
    </xf>
    <xf numFmtId="173" fontId="2" fillId="36" borderId="10" xfId="0" applyNumberFormat="1" applyFont="1" applyFill="1" applyBorder="1" applyAlignment="1">
      <alignment/>
    </xf>
    <xf numFmtId="4" fontId="0" fillId="36" borderId="10" xfId="0" applyNumberFormat="1" applyFont="1" applyFill="1" applyBorder="1" applyAlignment="1">
      <alignment/>
    </xf>
    <xf numFmtId="43" fontId="0" fillId="36" borderId="10" xfId="86" applyFont="1" applyFill="1" applyBorder="1" applyAlignment="1">
      <alignment wrapText="1"/>
    </xf>
    <xf numFmtId="0" fontId="2" fillId="33" borderId="11" xfId="0" applyFont="1" applyFill="1" applyBorder="1" applyAlignment="1">
      <alignment horizontal="center"/>
    </xf>
    <xf numFmtId="0" fontId="0" fillId="36" borderId="11" xfId="0" applyFill="1" applyBorder="1" applyAlignment="1">
      <alignment/>
    </xf>
    <xf numFmtId="0" fontId="0" fillId="37" borderId="12" xfId="0" applyFill="1" applyBorder="1" applyAlignment="1">
      <alignment/>
    </xf>
    <xf numFmtId="0" fontId="0" fillId="37" borderId="13" xfId="0" applyFill="1" applyBorder="1" applyAlignment="1">
      <alignment/>
    </xf>
    <xf numFmtId="0" fontId="0" fillId="37" borderId="10" xfId="0" applyFill="1" applyBorder="1" applyAlignment="1">
      <alignment/>
    </xf>
    <xf numFmtId="0" fontId="39" fillId="36" borderId="10" xfId="0" applyFont="1" applyFill="1" applyBorder="1" applyAlignment="1">
      <alignment horizontal="center"/>
    </xf>
    <xf numFmtId="10" fontId="0" fillId="36" borderId="11" xfId="0" applyNumberFormat="1" applyFill="1" applyBorder="1" applyAlignment="1">
      <alignment/>
    </xf>
    <xf numFmtId="4" fontId="0" fillId="36" borderId="11" xfId="0" applyNumberFormat="1" applyFill="1" applyBorder="1" applyAlignment="1">
      <alignment/>
    </xf>
    <xf numFmtId="0" fontId="0" fillId="37" borderId="11" xfId="0" applyFill="1" applyBorder="1" applyAlignment="1">
      <alignment/>
    </xf>
    <xf numFmtId="43" fontId="0" fillId="36" borderId="10" xfId="86" applyFont="1" applyFill="1" applyBorder="1" applyAlignment="1">
      <alignment wrapText="1"/>
    </xf>
    <xf numFmtId="43" fontId="0" fillId="36" borderId="10" xfId="86" applyFont="1" applyFill="1" applyBorder="1" applyAlignment="1">
      <alignment wrapText="1"/>
    </xf>
    <xf numFmtId="43" fontId="1" fillId="36" borderId="10" xfId="98" applyFont="1" applyFill="1" applyBorder="1" applyAlignment="1">
      <alignment wrapText="1"/>
    </xf>
    <xf numFmtId="43" fontId="0" fillId="36" borderId="10" xfId="86" applyFont="1" applyFill="1" applyBorder="1" applyAlignment="1">
      <alignment wrapText="1"/>
    </xf>
    <xf numFmtId="43" fontId="0" fillId="36" borderId="10" xfId="86" applyFont="1" applyFill="1" applyBorder="1" applyAlignment="1">
      <alignment wrapText="1"/>
    </xf>
    <xf numFmtId="43" fontId="0" fillId="36" borderId="10" xfId="86" applyFont="1" applyFill="1" applyBorder="1" applyAlignment="1">
      <alignment wrapText="1"/>
    </xf>
    <xf numFmtId="43" fontId="0" fillId="36" borderId="10" xfId="86" applyFont="1" applyFill="1" applyBorder="1" applyAlignment="1">
      <alignment wrapText="1"/>
    </xf>
    <xf numFmtId="43" fontId="0" fillId="36" borderId="10" xfId="86" applyFont="1" applyFill="1" applyBorder="1" applyAlignment="1">
      <alignment/>
    </xf>
    <xf numFmtId="43" fontId="0" fillId="36" borderId="10" xfId="86" applyFont="1" applyFill="1" applyBorder="1" applyAlignment="1">
      <alignment wrapText="1"/>
    </xf>
    <xf numFmtId="43" fontId="0" fillId="36" borderId="10" xfId="86" applyFont="1" applyFill="1" applyBorder="1" applyAlignment="1">
      <alignment wrapText="1"/>
    </xf>
    <xf numFmtId="43" fontId="0" fillId="36" borderId="10" xfId="86" applyFont="1" applyFill="1" applyBorder="1" applyAlignment="1">
      <alignment wrapText="1"/>
    </xf>
    <xf numFmtId="43" fontId="0" fillId="36" borderId="10" xfId="86" applyFont="1" applyFill="1" applyBorder="1" applyAlignment="1">
      <alignment wrapText="1"/>
    </xf>
    <xf numFmtId="43" fontId="0" fillId="36" borderId="10" xfId="86" applyFont="1" applyFill="1" applyBorder="1" applyAlignment="1">
      <alignment wrapText="1"/>
    </xf>
    <xf numFmtId="43" fontId="0" fillId="36" borderId="10" xfId="86" applyFont="1" applyFill="1" applyBorder="1" applyAlignment="1">
      <alignment wrapText="1"/>
    </xf>
    <xf numFmtId="43" fontId="0" fillId="36" borderId="10" xfId="86" applyFont="1" applyFill="1" applyBorder="1" applyAlignment="1">
      <alignment wrapText="1"/>
    </xf>
    <xf numFmtId="43" fontId="0" fillId="36" borderId="10" xfId="86" applyFont="1" applyFill="1" applyBorder="1" applyAlignment="1">
      <alignment wrapText="1"/>
    </xf>
    <xf numFmtId="10" fontId="39" fillId="36" borderId="10" xfId="0" applyNumberFormat="1" applyFont="1" applyFill="1" applyBorder="1" applyAlignment="1">
      <alignment wrapText="1"/>
    </xf>
    <xf numFmtId="43" fontId="0" fillId="36" borderId="10" xfId="86" applyFont="1" applyFill="1" applyBorder="1" applyAlignment="1">
      <alignment wrapText="1"/>
    </xf>
    <xf numFmtId="43" fontId="0" fillId="36" borderId="10" xfId="86" applyFont="1" applyFill="1" applyBorder="1" applyAlignment="1">
      <alignment wrapText="1"/>
    </xf>
    <xf numFmtId="43" fontId="0" fillId="36" borderId="10" xfId="86" applyFont="1" applyFill="1" applyBorder="1" applyAlignment="1">
      <alignment wrapText="1"/>
    </xf>
    <xf numFmtId="43" fontId="0" fillId="36" borderId="10" xfId="86" applyFont="1" applyFill="1" applyBorder="1" applyAlignment="1">
      <alignment wrapText="1"/>
    </xf>
    <xf numFmtId="0" fontId="4" fillId="34" borderId="11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/>
    </xf>
    <xf numFmtId="0" fontId="2" fillId="35" borderId="11" xfId="0" applyFont="1" applyFill="1" applyBorder="1" applyAlignment="1">
      <alignment/>
    </xf>
    <xf numFmtId="0" fontId="2" fillId="35" borderId="12" xfId="0" applyFont="1" applyFill="1" applyBorder="1" applyAlignment="1">
      <alignment/>
    </xf>
    <xf numFmtId="0" fontId="2" fillId="35" borderId="13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2" fillId="35" borderId="11" xfId="0" applyFont="1" applyFill="1" applyBorder="1" applyAlignment="1">
      <alignment horizontal="left"/>
    </xf>
    <xf numFmtId="0" fontId="2" fillId="35" borderId="13" xfId="0" applyFont="1" applyFill="1" applyBorder="1" applyAlignment="1">
      <alignment horizontal="left"/>
    </xf>
    <xf numFmtId="0" fontId="4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</cellXfs>
  <cellStyles count="10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rmal 2" xfId="49"/>
    <cellStyle name="Normal 2 2" xfId="50"/>
    <cellStyle name="Normal 2 2 2" xfId="51"/>
    <cellStyle name="Normal 2 2 3" xfId="52"/>
    <cellStyle name="Normal 2 2 4" xfId="53"/>
    <cellStyle name="Normal 2 3" xfId="54"/>
    <cellStyle name="Normal 2 3 2" xfId="55"/>
    <cellStyle name="Normal 2 3 3" xfId="56"/>
    <cellStyle name="Normal 2 3 4" xfId="57"/>
    <cellStyle name="Normal 2 4" xfId="58"/>
    <cellStyle name="Normal 2 4 2" xfId="59"/>
    <cellStyle name="Normal 2 4 3" xfId="60"/>
    <cellStyle name="Normal 2 4 4" xfId="61"/>
    <cellStyle name="Normal 2 5" xfId="62"/>
    <cellStyle name="Normal 2 5 2" xfId="63"/>
    <cellStyle name="Normal 2 5 3" xfId="64"/>
    <cellStyle name="Normal 2 5 4" xfId="65"/>
    <cellStyle name="Normal 3" xfId="66"/>
    <cellStyle name="Normal 3 2" xfId="67"/>
    <cellStyle name="Normal 3 2 2" xfId="68"/>
    <cellStyle name="Normal 3 2 3" xfId="69"/>
    <cellStyle name="Normal 3 2 4" xfId="70"/>
    <cellStyle name="Normal 3 3" xfId="71"/>
    <cellStyle name="Normal 3 3 2" xfId="72"/>
    <cellStyle name="Normal 3 3 3" xfId="73"/>
    <cellStyle name="Normal 3 3 4" xfId="74"/>
    <cellStyle name="Normal 3 4" xfId="75"/>
    <cellStyle name="Normal 3 4 2" xfId="76"/>
    <cellStyle name="Normal 3 4 3" xfId="77"/>
    <cellStyle name="Normal 3 4 4" xfId="78"/>
    <cellStyle name="Normal 3 5" xfId="79"/>
    <cellStyle name="Normal 3 5 2" xfId="80"/>
    <cellStyle name="Normal 3 5 3" xfId="81"/>
    <cellStyle name="Normal 3 5 4" xfId="82"/>
    <cellStyle name="Nota" xfId="83"/>
    <cellStyle name="Percent" xfId="84"/>
    <cellStyle name="Saída" xfId="85"/>
    <cellStyle name="Comma" xfId="86"/>
    <cellStyle name="Comma [0]" xfId="87"/>
    <cellStyle name="Separador de milhares 10" xfId="88"/>
    <cellStyle name="Separador de milhares 10 2" xfId="89"/>
    <cellStyle name="Separador de milhares 10 3" xfId="90"/>
    <cellStyle name="Separador de milhares 10 4" xfId="91"/>
    <cellStyle name="Separador de milhares 11" xfId="92"/>
    <cellStyle name="Separador de milhares 12" xfId="93"/>
    <cellStyle name="Separador de milhares 13" xfId="94"/>
    <cellStyle name="Separador de milhares 14" xfId="95"/>
    <cellStyle name="Separador de milhares 2" xfId="96"/>
    <cellStyle name="Separador de milhares 3" xfId="97"/>
    <cellStyle name="Separador de milhares 4" xfId="98"/>
    <cellStyle name="Separador de milhares 4 2" xfId="99"/>
    <cellStyle name="Separador de milhares 4 3" xfId="100"/>
    <cellStyle name="Separador de milhares 4 4" xfId="101"/>
    <cellStyle name="Separador de milhares 5" xfId="102"/>
    <cellStyle name="Separador de milhares 6" xfId="103"/>
    <cellStyle name="Separador de milhares 7" xfId="104"/>
    <cellStyle name="Separador de milhares 8" xfId="105"/>
    <cellStyle name="Separador de milhares 8 2" xfId="106"/>
    <cellStyle name="Separador de milhares 8 3" xfId="107"/>
    <cellStyle name="Separador de milhares 8 4" xfId="108"/>
    <cellStyle name="Separador de milhares 9" xfId="109"/>
    <cellStyle name="Texto de Aviso" xfId="110"/>
    <cellStyle name="Texto Explicativo" xfId="111"/>
    <cellStyle name="Título" xfId="112"/>
    <cellStyle name="Título 1" xfId="113"/>
    <cellStyle name="Título 2" xfId="114"/>
    <cellStyle name="Título 3" xfId="115"/>
    <cellStyle name="Título 4" xfId="116"/>
    <cellStyle name="Total" xfId="11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53"/>
  <sheetViews>
    <sheetView tabSelected="1" zoomScalePageLayoutView="0" workbookViewId="0" topLeftCell="A1">
      <pane xSplit="3" ySplit="5" topLeftCell="Y6" activePane="bottomRight" state="frozen"/>
      <selection pane="topLeft" activeCell="A1" sqref="A1"/>
      <selection pane="topRight" activeCell="I1" sqref="I1"/>
      <selection pane="bottomLeft" activeCell="A14" sqref="A14"/>
      <selection pane="bottomRight" activeCell="AG48" sqref="AG48"/>
    </sheetView>
  </sheetViews>
  <sheetFormatPr defaultColWidth="9.140625" defaultRowHeight="15"/>
  <cols>
    <col min="1" max="1" width="22.57421875" style="0" customWidth="1"/>
    <col min="4" max="4" width="13.140625" style="0" customWidth="1"/>
    <col min="5" max="5" width="11.7109375" style="0" customWidth="1"/>
    <col min="6" max="6" width="10.421875" style="0" customWidth="1"/>
    <col min="7" max="7" width="11.421875" style="0" customWidth="1"/>
    <col min="8" max="8" width="12.57421875" style="0" customWidth="1"/>
    <col min="9" max="9" width="12.7109375" style="0" customWidth="1"/>
    <col min="10" max="10" width="12.8515625" style="0" customWidth="1"/>
    <col min="11" max="11" width="12.57421875" style="0" customWidth="1"/>
    <col min="12" max="12" width="9.140625" style="0" customWidth="1"/>
    <col min="13" max="14" width="9.7109375" style="0" customWidth="1"/>
    <col min="15" max="15" width="14.00390625" style="0" customWidth="1"/>
    <col min="16" max="16" width="13.28125" style="0" customWidth="1"/>
    <col min="17" max="17" width="12.140625" style="0" customWidth="1"/>
    <col min="18" max="18" width="13.28125" style="0" customWidth="1"/>
    <col min="19" max="19" width="14.140625" style="0" customWidth="1"/>
    <col min="20" max="20" width="13.140625" style="0" customWidth="1"/>
    <col min="21" max="21" width="12.7109375" style="0" customWidth="1"/>
    <col min="22" max="22" width="13.140625" style="0" customWidth="1"/>
    <col min="23" max="23" width="12.57421875" style="0" customWidth="1"/>
    <col min="24" max="24" width="12.421875" style="0" customWidth="1"/>
    <col min="25" max="25" width="13.00390625" style="0" customWidth="1"/>
    <col min="26" max="26" width="13.421875" style="0" customWidth="1"/>
    <col min="27" max="27" width="12.140625" style="0" customWidth="1"/>
    <col min="28" max="28" width="12.28125" style="0" customWidth="1"/>
    <col min="29" max="29" width="12.57421875" style="0" customWidth="1"/>
    <col min="30" max="30" width="13.28125" style="0" customWidth="1"/>
    <col min="31" max="31" width="12.421875" style="0" customWidth="1"/>
    <col min="32" max="32" width="13.00390625" style="0" customWidth="1"/>
    <col min="33" max="34" width="13.28125" style="0" customWidth="1"/>
  </cols>
  <sheetData>
    <row r="1" spans="1:34" ht="18.75">
      <c r="A1" s="74" t="s">
        <v>95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6"/>
    </row>
    <row r="2" spans="1:34" ht="18.75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8"/>
    </row>
    <row r="3" spans="1:34" ht="15">
      <c r="A3" s="1"/>
      <c r="B3" s="1"/>
      <c r="C3" s="1"/>
      <c r="D3" s="2" t="s">
        <v>40</v>
      </c>
      <c r="E3" s="2" t="s">
        <v>40</v>
      </c>
      <c r="F3" s="2" t="s">
        <v>40</v>
      </c>
      <c r="G3" s="2" t="s">
        <v>40</v>
      </c>
      <c r="H3" s="2" t="s">
        <v>40</v>
      </c>
      <c r="I3" s="2" t="s">
        <v>40</v>
      </c>
      <c r="J3" s="2" t="s">
        <v>40</v>
      </c>
      <c r="K3" s="2" t="s">
        <v>40</v>
      </c>
      <c r="L3" s="2" t="s">
        <v>40</v>
      </c>
      <c r="M3" s="2" t="s">
        <v>40</v>
      </c>
      <c r="N3" s="2" t="s">
        <v>40</v>
      </c>
      <c r="O3" s="2" t="s">
        <v>40</v>
      </c>
      <c r="P3" s="2" t="s">
        <v>40</v>
      </c>
      <c r="Q3" s="2" t="s">
        <v>40</v>
      </c>
      <c r="R3" s="2" t="s">
        <v>40</v>
      </c>
      <c r="S3" s="2" t="s">
        <v>40</v>
      </c>
      <c r="T3" s="2" t="s">
        <v>40</v>
      </c>
      <c r="U3" s="2" t="s">
        <v>40</v>
      </c>
      <c r="V3" s="2" t="s">
        <v>40</v>
      </c>
      <c r="W3" s="2" t="s">
        <v>40</v>
      </c>
      <c r="X3" s="2" t="s">
        <v>40</v>
      </c>
      <c r="Y3" s="2" t="s">
        <v>40</v>
      </c>
      <c r="Z3" s="2" t="s">
        <v>40</v>
      </c>
      <c r="AA3" s="2" t="s">
        <v>40</v>
      </c>
      <c r="AB3" s="2" t="s">
        <v>40</v>
      </c>
      <c r="AC3" s="2" t="s">
        <v>40</v>
      </c>
      <c r="AD3" s="2" t="s">
        <v>40</v>
      </c>
      <c r="AE3" s="2" t="s">
        <v>40</v>
      </c>
      <c r="AF3" s="2" t="s">
        <v>40</v>
      </c>
      <c r="AG3" s="2" t="s">
        <v>40</v>
      </c>
      <c r="AH3" s="2" t="s">
        <v>40</v>
      </c>
    </row>
    <row r="4" spans="1:34" ht="15">
      <c r="A4" s="2" t="s">
        <v>81</v>
      </c>
      <c r="B4" s="2" t="s">
        <v>38</v>
      </c>
      <c r="C4" s="2" t="s">
        <v>39</v>
      </c>
      <c r="D4" s="2">
        <v>1</v>
      </c>
      <c r="E4" s="2">
        <v>2</v>
      </c>
      <c r="F4" s="2" t="s">
        <v>89</v>
      </c>
      <c r="G4" s="2" t="s">
        <v>90</v>
      </c>
      <c r="H4" s="2">
        <v>5</v>
      </c>
      <c r="I4" s="2">
        <v>6</v>
      </c>
      <c r="J4" s="2">
        <v>7</v>
      </c>
      <c r="K4" s="2">
        <v>8</v>
      </c>
      <c r="L4" s="2" t="s">
        <v>96</v>
      </c>
      <c r="M4" s="2" t="s">
        <v>89</v>
      </c>
      <c r="N4" s="2" t="s">
        <v>90</v>
      </c>
      <c r="O4" s="2">
        <v>12</v>
      </c>
      <c r="P4" s="2">
        <v>13</v>
      </c>
      <c r="Q4" s="2">
        <v>14</v>
      </c>
      <c r="R4" s="2">
        <v>15</v>
      </c>
      <c r="S4" s="2">
        <v>16</v>
      </c>
      <c r="T4" s="2" t="s">
        <v>89</v>
      </c>
      <c r="U4" s="2" t="s">
        <v>90</v>
      </c>
      <c r="V4" s="2">
        <v>19</v>
      </c>
      <c r="W4" s="2">
        <v>20</v>
      </c>
      <c r="X4" s="2">
        <v>21</v>
      </c>
      <c r="Y4" s="2">
        <v>22</v>
      </c>
      <c r="Z4" s="2">
        <v>23</v>
      </c>
      <c r="AA4" s="2" t="s">
        <v>89</v>
      </c>
      <c r="AB4" s="2" t="s">
        <v>90</v>
      </c>
      <c r="AC4" s="2">
        <v>26</v>
      </c>
      <c r="AD4" s="2">
        <v>27</v>
      </c>
      <c r="AE4" s="2">
        <v>28</v>
      </c>
      <c r="AF4" s="2">
        <v>29</v>
      </c>
      <c r="AG4" s="44">
        <v>30</v>
      </c>
      <c r="AH4" s="49" t="s">
        <v>89</v>
      </c>
    </row>
    <row r="5" spans="1:34" s="4" customFormat="1" ht="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</row>
    <row r="6" spans="1:35" ht="15">
      <c r="A6" s="9" t="s">
        <v>42</v>
      </c>
      <c r="B6" s="10" t="s">
        <v>0</v>
      </c>
      <c r="C6" s="11">
        <v>5.063</v>
      </c>
      <c r="D6" s="36">
        <f>C6*(Plan2!$C$6*Plan3!$C$6)</f>
        <v>61975841.6788676</v>
      </c>
      <c r="E6" s="36">
        <f>C6*(Plan2!$D$6*Plan3!$D$6)</f>
        <v>-8002916.070168599</v>
      </c>
      <c r="F6" s="36">
        <f>C6*(Plan2!$E$6*Plan3!$E$6)</f>
        <v>0</v>
      </c>
      <c r="G6" s="36">
        <f>C6*(Plan2!$F$6*Plan3!$F$6)</f>
        <v>0</v>
      </c>
      <c r="H6" s="36">
        <f>C6*(Plan2!$G$6*Plan3!$G$6)</f>
        <v>-6216052.221254399</v>
      </c>
      <c r="I6" s="36">
        <f>C6*(Plan2!$H$6*Plan3!$H$6)</f>
        <v>47691661.021421894</v>
      </c>
      <c r="J6" s="36">
        <f>C6*(Plan2!$I$6*Plan3!$I$6)</f>
        <v>106688179.922466</v>
      </c>
      <c r="K6" s="36">
        <f>C6*(Plan2!$J$6*Plan3!$J$6)</f>
        <v>2771972.5193768</v>
      </c>
      <c r="L6" s="36">
        <f>C6*(Plan2!$K$6*Plan3!$K$6)</f>
        <v>0</v>
      </c>
      <c r="M6" s="36">
        <f>C6*(Plan2!$L$6*Plan3!$L$6)</f>
        <v>0</v>
      </c>
      <c r="N6" s="36">
        <f>C6*(Plan2!$M$6*Plan3!$M$6)</f>
        <v>0</v>
      </c>
      <c r="O6" s="36">
        <f>C6*(Plan2!$N$6*Plan3!$N$6)</f>
        <v>-51367958.98263999</v>
      </c>
      <c r="P6" s="36">
        <f>C6*(Plan2!$O$6*Plan3!$O$6)</f>
        <v>33315834.852123998</v>
      </c>
      <c r="Q6" s="36">
        <f>C6*(Plan2!$P$6*Plan3!$P$6)</f>
        <v>-22350682.868162997</v>
      </c>
      <c r="R6" s="36">
        <f>C6*(Plan2!$Q$6*Plan3!$Q$6)</f>
        <v>-27078940.504297502</v>
      </c>
      <c r="S6" s="36">
        <f>C6*(Plan2!$R$6*Plan3!$R$6)</f>
        <v>-21857363.047835696</v>
      </c>
      <c r="T6" s="36">
        <f>C6*(Plan2!$S$6*Plan3!$S$6)</f>
        <v>0</v>
      </c>
      <c r="U6" s="36">
        <f>C6*(Plan2!$T$6*Plan3!$T$6)</f>
        <v>0</v>
      </c>
      <c r="V6" s="36">
        <f>C6*(Plan2!$U$6*Plan3!$U$6)</f>
        <v>92432057.98724718</v>
      </c>
      <c r="W6" s="36">
        <f>C6*(Plan2!$V$6*Plan3!$V$6)</f>
        <v>646065294.5260974</v>
      </c>
      <c r="X6" s="36">
        <f>C6*(Plan2!$W$6*Plan3!$W$6)</f>
        <v>-2725685.0640964997</v>
      </c>
      <c r="Y6" s="36">
        <f>C6*(Plan2!$X$6*Plan3!$X$6)</f>
        <v>70811156.52943</v>
      </c>
      <c r="Z6" s="36">
        <f>C6*(Plan2!$Y$6*Plan3!$Y$6)</f>
        <v>25317334.3305784</v>
      </c>
      <c r="AA6" s="36">
        <f>C6*(Plan2!$Z$6*Plan3!$Z$6)</f>
        <v>0</v>
      </c>
      <c r="AB6" s="36">
        <f>C6*(Plan2!$AA$6*Plan3!$AA$6)</f>
        <v>0</v>
      </c>
      <c r="AC6" s="36">
        <f>C6*(Plan2!$AB$6*Plan3!$AB$6)</f>
        <v>-12639342.6268938</v>
      </c>
      <c r="AD6" s="36">
        <f>C6*(Plan2!$AC$6*Plan3!$AC$6)</f>
        <v>-9672016.0311489</v>
      </c>
      <c r="AE6" s="36">
        <f>C6*(Plan2!$AD$6*Plan3!$AD$6)</f>
        <v>30561450.323911197</v>
      </c>
      <c r="AF6" s="36">
        <f>C6*(Plan2!$AE$6*Plan3!$AE$6)</f>
        <v>5710195.788659199</v>
      </c>
      <c r="AG6" s="36">
        <f>C6*(Plan2!$AF$6*Plan3!$AF$6)</f>
        <v>12804063.325035598</v>
      </c>
      <c r="AH6" s="36"/>
      <c r="AI6" s="5"/>
    </row>
    <row r="7" spans="1:35" ht="15">
      <c r="A7" s="9" t="s">
        <v>43</v>
      </c>
      <c r="B7" s="10" t="s">
        <v>1</v>
      </c>
      <c r="C7" s="11">
        <v>2.931</v>
      </c>
      <c r="D7" s="36">
        <f>C7*(Plan2!$C$7*Plan3!$C$7)</f>
        <v>1375672.9378014</v>
      </c>
      <c r="E7" s="36">
        <f>C7*(Plan2!$D$7*Plan3!$D$7)</f>
        <v>-2118602.6237976</v>
      </c>
      <c r="F7" s="36">
        <f>C7*(Plan2!$E$7*Plan3!$E$7)</f>
        <v>0</v>
      </c>
      <c r="G7" s="36">
        <f>C7*(Plan2!$F$7*Plan3!$F$7)</f>
        <v>0</v>
      </c>
      <c r="H7" s="36">
        <f>C7*(Plan2!$G$7*Plan3!$G$7)</f>
        <v>-1426488.0546936</v>
      </c>
      <c r="I7" s="36">
        <f>C7*(Plan2!$H$7*Plan3!$H$7)</f>
        <v>9949582.716639599</v>
      </c>
      <c r="J7" s="36">
        <f>C7*(Plan2!$I$7*Plan3!$I$7)</f>
        <v>5446514.2176945</v>
      </c>
      <c r="K7" s="36">
        <f>C7*(Plan2!$J$7*Plan3!$J$7)</f>
        <v>4157645.5847918997</v>
      </c>
      <c r="L7" s="36">
        <f>C7*(Plan2!$K$7*Plan3!$K$7)</f>
        <v>0</v>
      </c>
      <c r="M7" s="36">
        <f>C7*(Plan2!$L$7*Plan3!$L$7)</f>
        <v>0</v>
      </c>
      <c r="N7" s="36">
        <f>C7*(Plan2!$M$7*Plan3!$M$7)</f>
        <v>0</v>
      </c>
      <c r="O7" s="36">
        <f>C7*(Plan2!$N$7*Plan3!$N$7)</f>
        <v>-3730943.7116661</v>
      </c>
      <c r="P7" s="36">
        <f>C7*(Plan2!$O$7*Plan3!$O$7)</f>
        <v>2712020.7283260003</v>
      </c>
      <c r="Q7" s="36">
        <f>C7*(Plan2!$P$7*Plan3!$P$7)</f>
        <v>-8256140.7043074</v>
      </c>
      <c r="R7" s="36">
        <f>C7*(Plan2!$Q$7*Plan3!$Q$7)</f>
        <v>-1121797.688949</v>
      </c>
      <c r="S7" s="36">
        <f>C7*(Plan2!$R$7*Plan3!$R$7)</f>
        <v>-7912893.2035608</v>
      </c>
      <c r="T7" s="36">
        <f>C7*(Plan2!$S$7*Plan3!$S$7)</f>
        <v>0</v>
      </c>
      <c r="U7" s="36">
        <f>C7*(Plan2!$T$7*Plan3!$T$7)</f>
        <v>0</v>
      </c>
      <c r="V7" s="36">
        <f>C7*(Plan2!$U$7*Plan3!$U$7)</f>
        <v>2910922.0679034</v>
      </c>
      <c r="W7" s="36">
        <f>C7*(Plan2!$V$7*Plan3!$V$7)</f>
        <v>19839942.1678248</v>
      </c>
      <c r="X7" s="36">
        <f>C7*(Plan2!$W$7*Plan3!$W$7)</f>
        <v>4665250.04337</v>
      </c>
      <c r="Y7" s="36">
        <f>C7*(Plan2!$X$7*Plan3!$X$7)</f>
        <v>12045590.308626302</v>
      </c>
      <c r="Z7" s="36">
        <f>C7*(Plan2!$Y$7*Plan3!$Y$7)</f>
        <v>6548237.1886815</v>
      </c>
      <c r="AA7" s="36">
        <f>C7*(Plan2!$Z$7*Plan3!$Z$7)</f>
        <v>0</v>
      </c>
      <c r="AB7" s="36">
        <f>C7*(Plan2!$AA$7*Plan3!$AA$7)</f>
        <v>0</v>
      </c>
      <c r="AC7" s="36">
        <f>C7*(Plan2!$AB$7*Plan3!$AB$7)</f>
        <v>-2118719.0340315</v>
      </c>
      <c r="AD7" s="36">
        <f>C7*(Plan2!$AC$7*Plan3!$AC$7)</f>
        <v>-2152112.5480758003</v>
      </c>
      <c r="AE7" s="36">
        <f>C7*(Plan2!$AD$7*Plan3!$AD$7)</f>
        <v>481455.50250959996</v>
      </c>
      <c r="AF7" s="36">
        <f>C7*(Plan2!$AE$7*Plan3!$AE$7)</f>
        <v>490985.239842</v>
      </c>
      <c r="AG7" s="36">
        <f>C7*(Plan2!$AF$7*Plan3!$AF$7)</f>
        <v>-4856805.8227116</v>
      </c>
      <c r="AH7" s="36"/>
      <c r="AI7" s="5"/>
    </row>
    <row r="8" spans="1:35" ht="15">
      <c r="A8" s="9" t="s">
        <v>74</v>
      </c>
      <c r="B8" s="10" t="s">
        <v>2</v>
      </c>
      <c r="C8" s="11">
        <v>3.041</v>
      </c>
      <c r="D8" s="36">
        <f>C8*(Plan2!$C$8*Plan3!$C$8)</f>
        <v>6916956.4810913</v>
      </c>
      <c r="E8" s="36">
        <f>C8*(Plan2!$D$8*Plan3!$D$8)</f>
        <v>369115.0394294</v>
      </c>
      <c r="F8" s="36">
        <f>C8*(Plan2!$E$8*Plan3!$E$8)</f>
        <v>0</v>
      </c>
      <c r="G8" s="36">
        <f>C8*(Plan2!$F$8*Plan3!$F$8)</f>
        <v>0</v>
      </c>
      <c r="H8" s="36">
        <f>C8*(Plan2!$G$8*Plan3!$G$8)</f>
        <v>192571.5731456</v>
      </c>
      <c r="I8" s="36">
        <f>C8*(Plan2!$H$8*Plan3!$H$8)</f>
        <v>5007919.0761228</v>
      </c>
      <c r="J8" s="36">
        <f>C8*(Plan2!$I$8*Plan3!$I$8)</f>
        <v>4692018.8289870005</v>
      </c>
      <c r="K8" s="36">
        <f>C8*(Plan2!$J$8*Plan3!$J$8)</f>
        <v>943423.3772423998</v>
      </c>
      <c r="L8" s="36">
        <f>C8*(Plan2!$K$8*Plan3!$K$8)</f>
        <v>0</v>
      </c>
      <c r="M8" s="36">
        <f>C8*(Plan2!$L$8*Plan3!$L$8)</f>
        <v>0</v>
      </c>
      <c r="N8" s="36">
        <f>C8*(Plan2!$M$8*Plan3!$M$8)</f>
        <v>0</v>
      </c>
      <c r="O8" s="36">
        <f>C8*(Plan2!$N$8*Plan3!$N$8)</f>
        <v>-4972023.2666056</v>
      </c>
      <c r="P8" s="36">
        <f>C8*(Plan2!$O$8*Plan3!$O$8)</f>
        <v>633716.0086158</v>
      </c>
      <c r="Q8" s="36">
        <f>C8*(Plan2!$P$8*Plan3!$P$8)</f>
        <v>-5323523.5026852</v>
      </c>
      <c r="R8" s="36">
        <f>C8*(Plan2!$Q$8*Plan3!$Q$8)</f>
        <v>-9917827.663130999</v>
      </c>
      <c r="S8" s="36">
        <f>C8*(Plan2!$R$8*Plan3!$R$8)</f>
        <v>-4192521.0778592997</v>
      </c>
      <c r="T8" s="36">
        <f>C8*(Plan2!$S$8*Plan3!$S$8)</f>
        <v>0</v>
      </c>
      <c r="U8" s="36">
        <f>C8*(Plan2!$T$8*Plan3!$T$8)</f>
        <v>0</v>
      </c>
      <c r="V8" s="36">
        <f>C8*(Plan2!$U$8*Plan3!$U$8)</f>
        <v>2956383.578964</v>
      </c>
      <c r="W8" s="36">
        <f>C8*(Plan2!$V$8*Plan3!$V$8)</f>
        <v>23340309.328271996</v>
      </c>
      <c r="X8" s="36">
        <f>C8*(Plan2!$W$8*Plan3!$W$8)</f>
        <v>1515339.1821527998</v>
      </c>
      <c r="Y8" s="36">
        <f>C8*(Plan2!$X$8*Plan3!$X$8)</f>
        <v>22594759.4383404</v>
      </c>
      <c r="Z8" s="36">
        <f>C8*(Plan2!$Y$8*Plan3!$Y$8)</f>
        <v>6554082.5689812</v>
      </c>
      <c r="AA8" s="36">
        <f>C8*(Plan2!$Z$8*Plan3!$Z$8)</f>
        <v>0</v>
      </c>
      <c r="AB8" s="36">
        <f>C8*(Plan2!$AA$8*Plan3!$AA$8)</f>
        <v>0</v>
      </c>
      <c r="AC8" s="36">
        <f>C8*(Plan2!$AB$8*Plan3!$AB$8)</f>
        <v>447551.5579032</v>
      </c>
      <c r="AD8" s="36">
        <f>C8*(Plan2!$AC$8*Plan3!$AC$8)</f>
        <v>-8059627.815303999</v>
      </c>
      <c r="AE8" s="36">
        <f>C8*(Plan2!$AD$8*Plan3!$AD$8)</f>
        <v>1453645.5788778001</v>
      </c>
      <c r="AF8" s="36">
        <f>C8*(Plan2!$AE$8*Plan3!$AE$8)</f>
        <v>887298.619206</v>
      </c>
      <c r="AG8" s="36">
        <f>C8*(Plan2!$AF$8*Plan3!$AF$8)</f>
        <v>-6963490.9672783995</v>
      </c>
      <c r="AH8" s="36"/>
      <c r="AI8" s="5"/>
    </row>
    <row r="9" spans="1:35" ht="15">
      <c r="A9" s="9" t="s">
        <v>44</v>
      </c>
      <c r="B9" s="10" t="s">
        <v>3</v>
      </c>
      <c r="C9" s="11">
        <v>2.959</v>
      </c>
      <c r="D9" s="36">
        <f>C9*(Plan2!$C$9*Plan3!$C$9)</f>
        <v>22752918.459838603</v>
      </c>
      <c r="E9" s="36">
        <f>C9*(Plan2!$D$9*Plan3!$D$9)</f>
        <v>2398542.3650727</v>
      </c>
      <c r="F9" s="36">
        <f>C9*(Plan2!$E$9*Plan3!$E$9)</f>
        <v>0</v>
      </c>
      <c r="G9" s="36">
        <f>C9*(Plan2!$F$9*Plan3!$F$9)</f>
        <v>0</v>
      </c>
      <c r="H9" s="36">
        <f>C9*(Plan2!$G$9*Plan3!$G$9)</f>
        <v>1836298.8688968</v>
      </c>
      <c r="I9" s="36">
        <f>C9*(Plan2!$H$9*Plan3!$H$9)</f>
        <v>17892200.461916</v>
      </c>
      <c r="J9" s="36">
        <f>C9*(Plan2!$I$9*Plan3!$I$9)</f>
        <v>13001000.1180675</v>
      </c>
      <c r="K9" s="36">
        <f>C9*(Plan2!$J$9*Plan3!$J$9)</f>
        <v>5661309.0861305</v>
      </c>
      <c r="L9" s="36">
        <f>C9*(Plan2!$K$9*Plan3!$K$9)</f>
        <v>0</v>
      </c>
      <c r="M9" s="36">
        <f>C9*(Plan2!$L$9*Plan3!$L$9)</f>
        <v>0</v>
      </c>
      <c r="N9" s="36">
        <f>C9*(Plan2!$M$9*Plan3!$M$9)</f>
        <v>0</v>
      </c>
      <c r="O9" s="36">
        <f>C9*(Plan2!$N$9*Plan3!$N$9)</f>
        <v>-9892906.294425001</v>
      </c>
      <c r="P9" s="36">
        <f>C9*(Plan2!$O$9*Plan3!$O$9)</f>
        <v>-22137468.707376</v>
      </c>
      <c r="Q9" s="36">
        <f>C9*(Plan2!$P$9*Plan3!$P$9)</f>
        <v>-24066674.836461402</v>
      </c>
      <c r="R9" s="36">
        <f>C9*(Plan2!$Q$9*Plan3!$Q$9)</f>
        <v>-1707078.7438419</v>
      </c>
      <c r="S9" s="36">
        <f>C9*(Plan2!$R$9*Plan3!$R$9)</f>
        <v>-8036076.164941</v>
      </c>
      <c r="T9" s="36">
        <f>C9*(Plan2!$S$9*Plan3!$S$9)</f>
        <v>0</v>
      </c>
      <c r="U9" s="36">
        <f>C9*(Plan2!$T$9*Plan3!$T$9)</f>
        <v>0</v>
      </c>
      <c r="V9" s="36">
        <f>C9*(Plan2!$U$9*Plan3!$U$9)</f>
        <v>8515640.2746778</v>
      </c>
      <c r="W9" s="36">
        <f>C9*(Plan2!$V$9*Plan3!$V$9)</f>
        <v>21713523.012676</v>
      </c>
      <c r="X9" s="36">
        <f>C9*(Plan2!$W$9*Plan3!$W$9)</f>
        <v>15570713.851704</v>
      </c>
      <c r="Y9" s="36">
        <f>C9*(Plan2!$X$9*Plan3!$X$9)</f>
        <v>6507657.030652801</v>
      </c>
      <c r="Z9" s="36">
        <f>C9*(Plan2!$Y$9*Plan3!$Y$9)</f>
        <v>5052235.6327608</v>
      </c>
      <c r="AA9" s="36">
        <f>C9*(Plan2!$Z$9*Plan3!$Z$9)</f>
        <v>0</v>
      </c>
      <c r="AB9" s="36">
        <f>C9*(Plan2!$AA$9*Plan3!$AA$9)</f>
        <v>0</v>
      </c>
      <c r="AC9" s="36">
        <f>C9*(Plan2!$AB$9*Plan3!$AB$9)</f>
        <v>-186387.090428</v>
      </c>
      <c r="AD9" s="36">
        <f>C9*(Plan2!$AC$9*Plan3!$AC$9)</f>
        <v>4965731.9190248</v>
      </c>
      <c r="AE9" s="36">
        <f>C9*(Plan2!$AD$9*Plan3!$AD$9)</f>
        <v>-4995070.731881999</v>
      </c>
      <c r="AF9" s="36">
        <f>C9*(Plan2!$AE$9*Plan3!$AE$9)</f>
        <v>-14212618.082740001</v>
      </c>
      <c r="AG9" s="36">
        <f>C9*(Plan2!$AF$9*Plan3!$AF$9)</f>
        <v>-53220505.493232004</v>
      </c>
      <c r="AH9" s="36"/>
      <c r="AI9" s="5"/>
    </row>
    <row r="10" spans="1:35" ht="15">
      <c r="A10" s="9" t="s">
        <v>45</v>
      </c>
      <c r="B10" s="10" t="s">
        <v>41</v>
      </c>
      <c r="C10" s="11">
        <v>1.681</v>
      </c>
      <c r="D10" s="36">
        <f>C10*(Plan2!$C$10*Plan3!$C$10)</f>
        <v>-156049.3036816</v>
      </c>
      <c r="E10" s="36">
        <f>C10*(Plan2!$D$10*Plan3!$D$10)</f>
        <v>-225147.5510112</v>
      </c>
      <c r="F10" s="36">
        <f>C10*(Plan2!$E$10*Plan3!$E$10)</f>
        <v>0</v>
      </c>
      <c r="G10" s="36">
        <f>C10*(Plan2!$F$10*Plan3!$F$10)</f>
        <v>0</v>
      </c>
      <c r="H10" s="36">
        <f>C10*(Plan2!$G$10*Plan3!$G$10)</f>
        <v>-105869.5482681</v>
      </c>
      <c r="I10" s="36">
        <f>C10*(Plan2!$H$10*Plan3!$H$10)</f>
        <v>761410.0934162</v>
      </c>
      <c r="J10" s="36">
        <f>C10*(Plan2!$I$10*Plan3!$I$10)</f>
        <v>3729736.1636471003</v>
      </c>
      <c r="K10" s="36">
        <f>C10*(Plan2!$J$10*Plan3!$J$10)</f>
        <v>-362231.48187200003</v>
      </c>
      <c r="L10" s="36">
        <f>C10*(Plan2!$K$10*Plan3!$K$10)</f>
        <v>0</v>
      </c>
      <c r="M10" s="36">
        <f>C10*(Plan2!$L$10*Plan3!$L$10)</f>
        <v>0</v>
      </c>
      <c r="N10" s="36">
        <f>C10*(Plan2!$M$10*Plan3!$M$10)</f>
        <v>0</v>
      </c>
      <c r="O10" s="36">
        <f>C10*(Plan2!$N$10*Plan3!$N$10)</f>
        <v>908022.4796106002</v>
      </c>
      <c r="P10" s="36">
        <f>C10*(Plan2!$O$10*Plan3!$O$10)</f>
        <v>749191.5334464001</v>
      </c>
      <c r="Q10" s="36">
        <f>C10*(Plan2!$P$10*Plan3!$P$10)</f>
        <v>739834.3064538001</v>
      </c>
      <c r="R10" s="36">
        <f>C10*(Plan2!$Q$10*Plan3!$Q$10)</f>
        <v>950290.8168000001</v>
      </c>
      <c r="S10" s="36">
        <f>C10*(Plan2!$R$10*Plan3!$R$10)</f>
        <v>-1683257.9971984</v>
      </c>
      <c r="T10" s="36">
        <f>C10*(Plan2!$S$10*Plan3!$S$10)</f>
        <v>0</v>
      </c>
      <c r="U10" s="36">
        <f>C10*(Plan2!$T$10*Plan3!$T$10)</f>
        <v>0</v>
      </c>
      <c r="V10" s="36">
        <f>C10*(Plan2!$U$10*Plan3!$U$10)</f>
        <v>49895.4238452</v>
      </c>
      <c r="W10" s="36">
        <f>C10*(Plan2!$V$10*Plan3!$V$10)</f>
        <v>-242450.43164200004</v>
      </c>
      <c r="X10" s="36">
        <f>C10*(Plan2!$W$10*Plan3!$W$10)</f>
        <v>-420337.3840954</v>
      </c>
      <c r="Y10" s="36">
        <f>C10*(Plan2!$X$10*Plan3!$X$10)</f>
        <v>1528386.6398102</v>
      </c>
      <c r="Z10" s="36">
        <f>C10*(Plan2!$Y$10*Plan3!$Y$10)</f>
        <v>918010.089672</v>
      </c>
      <c r="AA10" s="36">
        <f>C10*(Plan2!$Z$10*Plan3!$Z$10)</f>
        <v>0</v>
      </c>
      <c r="AB10" s="36">
        <f>C10*(Plan2!$AA$10*Plan3!$AA$10)</f>
        <v>0</v>
      </c>
      <c r="AC10" s="36">
        <f>C10*(Plan2!$AB$10*Plan3!$AB$10)</f>
        <v>-21121.533190100003</v>
      </c>
      <c r="AD10" s="36">
        <f>C10*(Plan2!$AC$10*Plan3!$AC$10)</f>
        <v>-419974.4361915</v>
      </c>
      <c r="AE10" s="36">
        <f>C10*(Plan2!$AD$10*Plan3!$AD$10)</f>
        <v>-622721.5636692</v>
      </c>
      <c r="AF10" s="36">
        <f>C10*(Plan2!$AE$10*Plan3!$AE$10)</f>
        <v>170661.075783</v>
      </c>
      <c r="AG10" s="36">
        <f>C10*(Plan2!$AF$10*Plan3!$AF$10)</f>
        <v>638518.4328699</v>
      </c>
      <c r="AH10" s="36"/>
      <c r="AI10" s="5"/>
    </row>
    <row r="11" spans="1:35" ht="15">
      <c r="A11" s="9" t="s">
        <v>46</v>
      </c>
      <c r="B11" s="10" t="s">
        <v>4</v>
      </c>
      <c r="C11" s="11">
        <v>1.589</v>
      </c>
      <c r="D11" s="36">
        <f>C11*(Plan2!$C$11*Plan3!$C$11)</f>
        <v>142698.9513432</v>
      </c>
      <c r="E11" s="36">
        <f>C11*(Plan2!$D$11*Plan3!$D$11)</f>
        <v>377289.968769</v>
      </c>
      <c r="F11" s="36">
        <f>C11*(Plan2!$E$11*Plan3!$E$11)</f>
        <v>0</v>
      </c>
      <c r="G11" s="36">
        <f>C11*(Plan2!$F$11*Plan3!$F$11)</f>
        <v>0</v>
      </c>
      <c r="H11" s="36">
        <f>C11*(Plan2!$G$11*Plan3!$G$11)</f>
        <v>231499.43964</v>
      </c>
      <c r="I11" s="36">
        <f>C11*(Plan2!$H$11*Plan3!$H$11)</f>
        <v>370114.76267920004</v>
      </c>
      <c r="J11" s="36">
        <f>C11*(Plan2!$I$11*Plan3!$I$11)</f>
        <v>1533905.96954</v>
      </c>
      <c r="K11" s="36">
        <f>C11*(Plan2!$J$11*Plan3!$J$11)</f>
        <v>-57037.79647929999</v>
      </c>
      <c r="L11" s="36">
        <f>C11*(Plan2!$K$11*Plan3!$K$11)</f>
        <v>0</v>
      </c>
      <c r="M11" s="36">
        <f>C11*(Plan2!$L$11*Plan3!$L$11)</f>
        <v>0</v>
      </c>
      <c r="N11" s="36">
        <f>C11*(Plan2!$M$11*Plan3!$M$11)</f>
        <v>0</v>
      </c>
      <c r="O11" s="36">
        <f>C11*(Plan2!$N$11*Plan3!$N$11)</f>
        <v>51857.099217</v>
      </c>
      <c r="P11" s="36">
        <f>C11*(Plan2!$O$11*Plan3!$O$11)</f>
        <v>753819.1338719999</v>
      </c>
      <c r="Q11" s="36">
        <f>C11*(Plan2!$P$11*Plan3!$P$11)</f>
        <v>363791.2318285</v>
      </c>
      <c r="R11" s="36">
        <f>C11*(Plan2!$Q$11*Plan3!$Q$11)</f>
        <v>1628499.8256702</v>
      </c>
      <c r="S11" s="36">
        <f>C11*(Plan2!$R$11*Plan3!$R$11)</f>
        <v>-2828713.880783</v>
      </c>
      <c r="T11" s="36">
        <f>C11*(Plan2!$S$11*Plan3!$S$11)</f>
        <v>0</v>
      </c>
      <c r="U11" s="36">
        <f>C11*(Plan2!$T$11*Plan3!$T$11)</f>
        <v>0</v>
      </c>
      <c r="V11" s="36">
        <f>C11*(Plan2!$U$11*Plan3!$U$11)</f>
        <v>-16316.633788</v>
      </c>
      <c r="W11" s="36">
        <f>C11*(Plan2!$V$11*Plan3!$V$11)</f>
        <v>-754335.38726</v>
      </c>
      <c r="X11" s="36">
        <f>C11*(Plan2!$W$11*Plan3!$W$11)</f>
        <v>-327962.951624</v>
      </c>
      <c r="Y11" s="36">
        <f>C11*(Plan2!$X$11*Plan3!$X$11)</f>
        <v>1882060.4306056</v>
      </c>
      <c r="Z11" s="36">
        <f>C11*(Plan2!$Y$11*Plan3!$Y$11)</f>
        <v>1053242.9434758</v>
      </c>
      <c r="AA11" s="36">
        <f>C11*(Plan2!$Z$11*Plan3!$Z$11)</f>
        <v>0</v>
      </c>
      <c r="AB11" s="36">
        <f>C11*(Plan2!$AA$11*Plan3!$AA$11)</f>
        <v>0</v>
      </c>
      <c r="AC11" s="36">
        <f>C11*(Plan2!$AB$11*Plan3!$AB$11)</f>
        <v>443253.602988</v>
      </c>
      <c r="AD11" s="36">
        <f>C11*(Plan2!$AC$11*Plan3!$AC$11)</f>
        <v>-572031.4227369</v>
      </c>
      <c r="AE11" s="36">
        <f>C11*(Plan2!$AD$11*Plan3!$AD$11)</f>
        <v>-499243.867584</v>
      </c>
      <c r="AF11" s="36">
        <f>C11*(Plan2!$AE$11*Plan3!$AE$11)</f>
        <v>491812.15987050004</v>
      </c>
      <c r="AG11" s="36">
        <f>C11*(Plan2!$AF$11*Plan3!$AF$11)</f>
        <v>818259.1915113</v>
      </c>
      <c r="AH11" s="36"/>
      <c r="AI11" s="5"/>
    </row>
    <row r="12" spans="1:35" ht="15">
      <c r="A12" s="9" t="s">
        <v>47</v>
      </c>
      <c r="B12" s="10" t="s">
        <v>5</v>
      </c>
      <c r="C12" s="11">
        <v>1.966</v>
      </c>
      <c r="D12" s="36">
        <f>C12*(Plan2!$C$12*Plan3!$C$12)</f>
        <v>446883.5997354</v>
      </c>
      <c r="E12" s="36">
        <f>C12*(Plan2!$D$12*Plan3!$D$12)</f>
        <v>-378928.0970604</v>
      </c>
      <c r="F12" s="36">
        <f>C12*(Plan2!$E$12*Plan3!$E$12)</f>
        <v>0</v>
      </c>
      <c r="G12" s="36">
        <f>C12*(Plan2!$F$12*Plan3!$F$12)</f>
        <v>0</v>
      </c>
      <c r="H12" s="36">
        <f>C12*(Plan2!$G$12*Plan3!$G$12)</f>
        <v>-441210.1088748</v>
      </c>
      <c r="I12" s="36">
        <f>C12*(Plan2!$H$12*Plan3!$H$12)</f>
        <v>-512158.78992899996</v>
      </c>
      <c r="J12" s="36">
        <f>C12*(Plan2!$I$12*Plan3!$I$12)</f>
        <v>244931.7393972</v>
      </c>
      <c r="K12" s="36">
        <f>C12*(Plan2!$J$12*Plan3!$J$12)</f>
        <v>270330.241356</v>
      </c>
      <c r="L12" s="36">
        <f>C12*(Plan2!$K$12*Plan3!$K$12)</f>
        <v>0</v>
      </c>
      <c r="M12" s="36">
        <f>C12*(Plan2!$L$12*Plan3!$L$12)</f>
        <v>0</v>
      </c>
      <c r="N12" s="36">
        <f>C12*(Plan2!$M$12*Plan3!$M$12)</f>
        <v>0</v>
      </c>
      <c r="O12" s="36">
        <f>C12*(Plan2!$N$12*Plan3!$N$12)</f>
        <v>-142169.83516</v>
      </c>
      <c r="P12" s="36">
        <f>C12*(Plan2!$O$12*Plan3!$O$12)</f>
        <v>746024.4372992</v>
      </c>
      <c r="Q12" s="36">
        <f>C12*(Plan2!$P$12*Plan3!$P$12)</f>
        <v>190468.6837704</v>
      </c>
      <c r="R12" s="36">
        <f>C12*(Plan2!$Q$12*Plan3!$Q$12)</f>
        <v>172710.7982072</v>
      </c>
      <c r="S12" s="36">
        <f>C12*(Plan2!$R$12*Plan3!$R$12)</f>
        <v>-963051.9743155999</v>
      </c>
      <c r="T12" s="36">
        <f>C12*(Plan2!$S$12*Plan3!$S$12)</f>
        <v>0</v>
      </c>
      <c r="U12" s="36">
        <f>C12*(Plan2!$T$12*Plan3!$T$12)</f>
        <v>0</v>
      </c>
      <c r="V12" s="36">
        <f>C12*(Plan2!$U$12*Plan3!$U$12)</f>
        <v>700547.7183835999</v>
      </c>
      <c r="W12" s="36">
        <f>C12*(Plan2!$V$12*Plan3!$V$12)</f>
        <v>5647705.149829601</v>
      </c>
      <c r="X12" s="36">
        <f>C12*(Plan2!$W$12*Plan3!$W$12)</f>
        <v>-684184.4876624</v>
      </c>
      <c r="Y12" s="36">
        <f>C12*(Plan2!$X$12*Plan3!$X$12)</f>
        <v>1147653.8520182</v>
      </c>
      <c r="Z12" s="36">
        <f>C12*(Plan2!$Y$12*Plan3!$Y$12)</f>
        <v>479376.83243519993</v>
      </c>
      <c r="AA12" s="36">
        <f>C12*(Plan2!$Z$12*Plan3!$Z$12)</f>
        <v>0</v>
      </c>
      <c r="AB12" s="36">
        <f>C12*(Plan2!$AA$12*Plan3!$AA$12)</f>
        <v>0</v>
      </c>
      <c r="AC12" s="36">
        <f>C12*(Plan2!$AB$12*Plan3!$AB$12)</f>
        <v>250627.91337599998</v>
      </c>
      <c r="AD12" s="36">
        <f>C12*(Plan2!$AC$12*Plan3!$AC$12)</f>
        <v>-148592.8912412</v>
      </c>
      <c r="AE12" s="36">
        <f>C12*(Plan2!$AD$12*Plan3!$AD$12)</f>
        <v>332692.6287552</v>
      </c>
      <c r="AF12" s="36">
        <f>C12*(Plan2!$AE$12*Plan3!$AE$12)</f>
        <v>1006373.5117356</v>
      </c>
      <c r="AG12" s="36">
        <f>C12*(Plan2!$AF$12*Plan3!$AF$12)</f>
        <v>3713013.842168</v>
      </c>
      <c r="AH12" s="36"/>
      <c r="AI12" s="5"/>
    </row>
    <row r="13" spans="1:35" ht="15">
      <c r="A13" s="9" t="s">
        <v>48</v>
      </c>
      <c r="B13" s="10" t="s">
        <v>6</v>
      </c>
      <c r="C13" s="11">
        <v>1.608</v>
      </c>
      <c r="D13" s="36">
        <f>C13*(Plan2!$C$13*Plan3!$C$13)</f>
        <v>693895.76172</v>
      </c>
      <c r="E13" s="36">
        <f>C13*(Plan2!$D$13*Plan3!$D$13)</f>
        <v>252887.741568</v>
      </c>
      <c r="F13" s="36">
        <f>C13*(Plan2!$E$13*Plan3!$E$13)</f>
        <v>0</v>
      </c>
      <c r="G13" s="36">
        <f>C13*(Plan2!$F$13*Plan3!$F$13)</f>
        <v>0</v>
      </c>
      <c r="H13" s="36">
        <f>C13*(Plan2!$G$13*Plan3!$G$13)</f>
        <v>122286.3411168</v>
      </c>
      <c r="I13" s="36">
        <f>C13*(Plan2!$H$13*Plan3!$H$13)</f>
        <v>879553.7250192001</v>
      </c>
      <c r="J13" s="36">
        <f>C13*(Plan2!$I$13*Plan3!$I$13)</f>
        <v>168255.3324864</v>
      </c>
      <c r="K13" s="36">
        <f>C13*(Plan2!$J$13*Plan3!$J$13)</f>
        <v>-357907.35520800005</v>
      </c>
      <c r="L13" s="36">
        <f>C13*(Plan2!$K$13*Plan3!$K$13)</f>
        <v>0</v>
      </c>
      <c r="M13" s="36">
        <f>C13*(Plan2!$L$13*Plan3!$L$13)</f>
        <v>0</v>
      </c>
      <c r="N13" s="36">
        <f>C13*(Plan2!$M$13*Plan3!$M$13)</f>
        <v>0</v>
      </c>
      <c r="O13" s="36">
        <f>C13*(Plan2!$N$13*Plan3!$N$13)</f>
        <v>-652431.5563008001</v>
      </c>
      <c r="P13" s="36">
        <f>C13*(Plan2!$O$13*Plan3!$O$13)</f>
        <v>2542834.659504</v>
      </c>
      <c r="Q13" s="36">
        <f>C13*(Plan2!$P$13*Plan3!$P$13)</f>
        <v>-405776.233632</v>
      </c>
      <c r="R13" s="36">
        <f>C13*(Plan2!$Q$13*Plan3!$Q$13)</f>
        <v>954233.202468</v>
      </c>
      <c r="S13" s="36">
        <f>C13*(Plan2!$R$13*Plan3!$R$13)</f>
        <v>498751.15302</v>
      </c>
      <c r="T13" s="36">
        <f>C13*(Plan2!$S$13*Plan3!$S$13)</f>
        <v>0</v>
      </c>
      <c r="U13" s="36">
        <f>C13*(Plan2!$T$13*Plan3!$T$13)</f>
        <v>0</v>
      </c>
      <c r="V13" s="36">
        <f>C13*(Plan2!$U$13*Plan3!$U$13)</f>
        <v>-56943.003967200006</v>
      </c>
      <c r="W13" s="36">
        <f>C13*(Plan2!$V$13*Plan3!$V$13)</f>
        <v>974083.4440487999</v>
      </c>
      <c r="X13" s="36">
        <f>C13*(Plan2!$W$13*Plan3!$W$13)</f>
        <v>614896.459164</v>
      </c>
      <c r="Y13" s="36">
        <f>C13*(Plan2!$X$13*Plan3!$X$13)</f>
        <v>247759.786152</v>
      </c>
      <c r="Z13" s="36">
        <f>C13*(Plan2!$Y$13*Plan3!$Y$13)</f>
        <v>525317.6406</v>
      </c>
      <c r="AA13" s="36">
        <f>C13*(Plan2!$Z$13*Plan3!$Z$13)</f>
        <v>0</v>
      </c>
      <c r="AB13" s="36">
        <f>C13*(Plan2!$AA$13*Plan3!$AA$13)</f>
        <v>0</v>
      </c>
      <c r="AC13" s="36">
        <f>C13*(Plan2!$AB$13*Plan3!$AB$13)</f>
        <v>-870032.6494440001</v>
      </c>
      <c r="AD13" s="36">
        <f>C13*(Plan2!$AC$13*Plan3!$AC$13)</f>
        <v>610490.9048232001</v>
      </c>
      <c r="AE13" s="36">
        <f>C13*(Plan2!$AD$13*Plan3!$AD$13)</f>
        <v>170214.4116288</v>
      </c>
      <c r="AF13" s="36">
        <f>C13*(Plan2!$AE$13*Plan3!$AE$13)</f>
        <v>363801.75498</v>
      </c>
      <c r="AG13" s="36">
        <f>C13*(Plan2!$AF$13*Plan3!$AF$13)</f>
        <v>903001.529724</v>
      </c>
      <c r="AH13" s="36"/>
      <c r="AI13" s="5"/>
    </row>
    <row r="14" spans="1:35" ht="15">
      <c r="A14" s="9" t="s">
        <v>75</v>
      </c>
      <c r="B14" s="10" t="s">
        <v>7</v>
      </c>
      <c r="C14" s="11">
        <v>5.532</v>
      </c>
      <c r="D14" s="36">
        <f>C14*(Plan2!$C$14*Plan3!$C$14)</f>
        <v>-16664564.681208001</v>
      </c>
      <c r="E14" s="36">
        <f>C14*(Plan2!$D$14*Plan3!$D$14)</f>
        <v>16614141.519096</v>
      </c>
      <c r="F14" s="36">
        <f>C14*(Plan2!$E$14*Plan3!$E$14)</f>
        <v>0</v>
      </c>
      <c r="G14" s="36">
        <f>C14*(Plan2!$F$14*Plan3!$F$14)</f>
        <v>0</v>
      </c>
      <c r="H14" s="36">
        <f>C14*(Plan2!$G$14*Plan3!$G$14)</f>
        <v>11184733.90848</v>
      </c>
      <c r="I14" s="36">
        <f>C14*(Plan2!$H$14*Plan3!$H$14)</f>
        <v>48086849.25864</v>
      </c>
      <c r="J14" s="36">
        <f>C14*(Plan2!$I$14*Plan3!$I$14)</f>
        <v>40190202.0965232</v>
      </c>
      <c r="K14" s="36">
        <f>C14*(Plan2!$J$14*Plan3!$J$14)</f>
        <v>7157721.7089312</v>
      </c>
      <c r="L14" s="36">
        <f>C14*(Plan2!$K$14*Plan3!$K$14)</f>
        <v>0</v>
      </c>
      <c r="M14" s="36">
        <f>C14*(Plan2!$L$14*Plan3!$L$14)</f>
        <v>0</v>
      </c>
      <c r="N14" s="36">
        <f>C14*(Plan2!$M$14*Plan3!$M$14)</f>
        <v>0</v>
      </c>
      <c r="O14" s="36">
        <f>C14*(Plan2!$N$14*Plan3!$N$14)</f>
        <v>-18219090.0192528</v>
      </c>
      <c r="P14" s="36">
        <f>C14*(Plan2!$O$14*Plan3!$O$14)</f>
        <v>13589177.335944</v>
      </c>
      <c r="Q14" s="36">
        <f>C14*(Plan2!$P$14*Plan3!$P$14)</f>
        <v>-2524370.4439560003</v>
      </c>
      <c r="R14" s="36">
        <f>C14*(Plan2!$Q$14*Plan3!$Q$14)</f>
        <v>-9695283.438124798</v>
      </c>
      <c r="S14" s="36">
        <f>C14*(Plan2!$R$14*Plan3!$R$14)</f>
        <v>-19645336.344059996</v>
      </c>
      <c r="T14" s="36">
        <f>C14*(Plan2!$S$14*Plan3!$S$14)</f>
        <v>0</v>
      </c>
      <c r="U14" s="36">
        <f>C14*(Plan2!$T$14*Plan3!$T$14)</f>
        <v>0</v>
      </c>
      <c r="V14" s="36">
        <f>C14*(Plan2!$U$14*Plan3!$U$14)</f>
        <v>7760914.4792304</v>
      </c>
      <c r="W14" s="36">
        <f>C14*(Plan2!$V$14*Plan3!$V$14)</f>
        <v>67355834.22447</v>
      </c>
      <c r="X14" s="36">
        <f>C14*(Plan2!$W$14*Plan3!$W$14)</f>
        <v>-13877615.672112001</v>
      </c>
      <c r="Y14" s="36">
        <f>C14*(Plan2!$X$14*Plan3!$X$14)</f>
        <v>39584387.5792092</v>
      </c>
      <c r="Z14" s="36">
        <f>C14*(Plan2!$Y$14*Plan3!$Y$14)</f>
        <v>-12799110.1890816</v>
      </c>
      <c r="AA14" s="36">
        <f>C14*(Plan2!$Z$14*Plan3!$Z$14)</f>
        <v>0</v>
      </c>
      <c r="AB14" s="36">
        <f>C14*(Plan2!$AA$14*Plan3!$AA$14)</f>
        <v>0</v>
      </c>
      <c r="AC14" s="36">
        <f>C14*(Plan2!$AB$14*Plan3!$AB$14)</f>
        <v>2988368.32419</v>
      </c>
      <c r="AD14" s="36">
        <f>C14*(Plan2!$AC$14*Plan3!$AC$14)</f>
        <v>5188724.9194368</v>
      </c>
      <c r="AE14" s="36">
        <f>C14*(Plan2!$AD$14*Plan3!$AD$14)</f>
        <v>-14617940.089543201</v>
      </c>
      <c r="AF14" s="36">
        <f>C14*(Plan2!$AE$14*Plan3!$AE$14)</f>
        <v>-6428780.305344</v>
      </c>
      <c r="AG14" s="36">
        <f>C14*(Plan2!$AF$14*Plan3!$AF$14)</f>
        <v>8679322.7852652</v>
      </c>
      <c r="AH14" s="36"/>
      <c r="AI14" s="5"/>
    </row>
    <row r="15" spans="1:35" ht="15">
      <c r="A15" s="9" t="s">
        <v>76</v>
      </c>
      <c r="B15" s="10" t="s">
        <v>8</v>
      </c>
      <c r="C15" s="11">
        <v>2.205</v>
      </c>
      <c r="D15" s="36">
        <f>C15*(Plan2!$C$15*Plan3!$C$15)</f>
        <v>17029857.423442498</v>
      </c>
      <c r="E15" s="36">
        <f>C15*(Plan2!$D$15*Plan3!$D$15)</f>
        <v>2873121.1190955</v>
      </c>
      <c r="F15" s="36">
        <f>C15*(Plan2!$E$15*Plan3!$E$15)</f>
        <v>0</v>
      </c>
      <c r="G15" s="36">
        <f>C15*(Plan2!$F$15*Plan3!$F$15)</f>
        <v>0</v>
      </c>
      <c r="H15" s="36">
        <f>C15*(Plan2!$G$15*Plan3!$G$15)</f>
        <v>2094242.315508</v>
      </c>
      <c r="I15" s="36">
        <f>C15*(Plan2!$H$15*Plan3!$H$15)</f>
        <v>11274575.721822</v>
      </c>
      <c r="J15" s="36">
        <f>C15*(Plan2!$I$15*Plan3!$I$15)</f>
        <v>-2186131.7830275</v>
      </c>
      <c r="K15" s="36">
        <f>C15*(Plan2!$J$15*Plan3!$J$15)</f>
        <v>-31931624.697398998</v>
      </c>
      <c r="L15" s="36">
        <f>C15*(Plan2!$K$15*Plan3!$K$15)</f>
        <v>0</v>
      </c>
      <c r="M15" s="36">
        <f>C15*(Plan2!$L$15*Plan3!$L$15)</f>
        <v>0</v>
      </c>
      <c r="N15" s="36">
        <f>C15*(Plan2!$M$15*Plan3!$M$15)</f>
        <v>0</v>
      </c>
      <c r="O15" s="36">
        <f>C15*(Plan2!$N$15*Plan3!$N$15)</f>
        <v>-703649.5934895</v>
      </c>
      <c r="P15" s="36">
        <f>C15*(Plan2!$O$15*Plan3!$O$15)</f>
        <v>18323177.796</v>
      </c>
      <c r="Q15" s="36">
        <f>C15*(Plan2!$P$15*Plan3!$P$15)</f>
        <v>-2485751.3046135004</v>
      </c>
      <c r="R15" s="36">
        <f>C15*(Plan2!$Q$15*Plan3!$Q$15)</f>
        <v>253811.33212050004</v>
      </c>
      <c r="S15" s="36">
        <f>C15*(Plan2!$R$15*Plan3!$R$15)</f>
        <v>-7845025.555395001</v>
      </c>
      <c r="T15" s="36">
        <f>C15*(Plan2!$S$15*Plan3!$S$15)</f>
        <v>0</v>
      </c>
      <c r="U15" s="36">
        <f>C15*(Plan2!$T$15*Plan3!$T$15)</f>
        <v>0</v>
      </c>
      <c r="V15" s="36">
        <f>C15*(Plan2!$U$15*Plan3!$U$15)</f>
        <v>3701557.6359300003</v>
      </c>
      <c r="W15" s="36">
        <f>C15*(Plan2!$V$15*Plan3!$V$15)</f>
        <v>5590469.708901</v>
      </c>
      <c r="X15" s="36">
        <f>C15*(Plan2!$W$15*Plan3!$W$15)</f>
        <v>-5691114.3600045005</v>
      </c>
      <c r="Y15" s="36">
        <f>C15*(Plan2!$X$15*Plan3!$X$15)</f>
        <v>8434594.716156</v>
      </c>
      <c r="Z15" s="36">
        <f>C15*(Plan2!$Y$15*Plan3!$Y$15)</f>
        <v>5928428.742516001</v>
      </c>
      <c r="AA15" s="36">
        <f>C15*(Plan2!$Z$15*Plan3!$Z$15)</f>
        <v>0</v>
      </c>
      <c r="AB15" s="36">
        <f>C15*(Plan2!$AA$15*Plan3!$AA$15)</f>
        <v>0</v>
      </c>
      <c r="AC15" s="36">
        <f>C15*(Plan2!$AB$15*Plan3!$AB$15)</f>
        <v>-460566.9188505</v>
      </c>
      <c r="AD15" s="36">
        <f>C15*(Plan2!$AC$15*Plan3!$AC$15)</f>
        <v>3468547.941957</v>
      </c>
      <c r="AE15" s="36">
        <f>C15*(Plan2!$AD$15*Plan3!$AD$15)</f>
        <v>-9048415.840632001</v>
      </c>
      <c r="AF15" s="36">
        <f>C15*(Plan2!$AE$15*Plan3!$AE$15)</f>
        <v>-160530.86372400002</v>
      </c>
      <c r="AG15" s="36">
        <f>C15*(Plan2!$AF$15*Plan3!$AF$15)</f>
        <v>1310316.256116</v>
      </c>
      <c r="AH15" s="36"/>
      <c r="AI15" s="5"/>
    </row>
    <row r="16" spans="1:35" ht="15">
      <c r="A16" s="9" t="s">
        <v>49</v>
      </c>
      <c r="B16" s="10" t="s">
        <v>9</v>
      </c>
      <c r="C16" s="11">
        <v>2.122</v>
      </c>
      <c r="D16" s="36">
        <f>C16*(Plan2!$C$16*Plan3!$C$16)</f>
        <v>-307590.734962</v>
      </c>
      <c r="E16" s="36">
        <f>C16*(Plan2!$D$16*Plan3!$D$16)</f>
        <v>31297.477097399995</v>
      </c>
      <c r="F16" s="36">
        <f>C16*(Plan2!$E$16*Plan3!$E$16)</f>
        <v>0</v>
      </c>
      <c r="G16" s="36">
        <f>C16*(Plan2!$F$16*Plan3!$F$16)</f>
        <v>0</v>
      </c>
      <c r="H16" s="36">
        <f>C16*(Plan2!$G$16*Plan3!$G$16)</f>
        <v>65497.76425379999</v>
      </c>
      <c r="I16" s="36">
        <f>C16*(Plan2!$H$16*Plan3!$H$16)</f>
        <v>192688.82856300002</v>
      </c>
      <c r="J16" s="36">
        <f>C16*(Plan2!$I$16*Plan3!$I$16)</f>
        <v>160285.35488</v>
      </c>
      <c r="K16" s="36">
        <f>C16*(Plan2!$J$16*Plan3!$J$16)</f>
        <v>430667.22514399997</v>
      </c>
      <c r="L16" s="36">
        <f>C16*(Plan2!$K$16*Plan3!$K$16)</f>
        <v>0</v>
      </c>
      <c r="M16" s="36">
        <f>C16*(Plan2!$L$16*Plan3!$L$16)</f>
        <v>0</v>
      </c>
      <c r="N16" s="36">
        <f>C16*(Plan2!$M$16*Plan3!$M$16)</f>
        <v>0</v>
      </c>
      <c r="O16" s="36">
        <f>C16*(Plan2!$N$16*Plan3!$N$16)</f>
        <v>-179171.033926</v>
      </c>
      <c r="P16" s="36">
        <f>C16*(Plan2!$O$16*Plan3!$O$16)</f>
        <v>196835.2660056</v>
      </c>
      <c r="Q16" s="36">
        <f>C16*(Plan2!$P$16*Plan3!$P$16)</f>
        <v>-119194.32725599999</v>
      </c>
      <c r="R16" s="36">
        <f>C16*(Plan2!$Q$16*Plan3!$Q$16)</f>
        <v>-75959.184148</v>
      </c>
      <c r="S16" s="36">
        <f>C16*(Plan2!$R$16*Plan3!$R$16)</f>
        <v>-334678.80766199995</v>
      </c>
      <c r="T16" s="36">
        <f>C16*(Plan2!$S$16*Plan3!$S$16)</f>
        <v>0</v>
      </c>
      <c r="U16" s="36">
        <f>C16*(Plan2!$T$16*Plan3!$T$16)</f>
        <v>0</v>
      </c>
      <c r="V16" s="36">
        <f>C16*(Plan2!$U$16*Plan3!$U$16)</f>
        <v>-37867.604585</v>
      </c>
      <c r="W16" s="36">
        <f>C16*(Plan2!$V$16*Plan3!$V$16)</f>
        <v>258895.38240799998</v>
      </c>
      <c r="X16" s="36">
        <f>C16*(Plan2!$W$16*Plan3!$W$16)</f>
        <v>189704.11779199998</v>
      </c>
      <c r="Y16" s="36">
        <f>C16*(Plan2!$X$16*Plan3!$X$16)</f>
        <v>184503.8682</v>
      </c>
      <c r="Z16" s="36">
        <f>C16*(Plan2!$Y$16*Plan3!$Y$16)</f>
        <v>107826.65739479999</v>
      </c>
      <c r="AA16" s="36">
        <f>C16*(Plan2!$Z$16*Plan3!$Z$16)</f>
        <v>0</v>
      </c>
      <c r="AB16" s="36">
        <f>C16*(Plan2!$AA$16*Plan3!$AA$16)</f>
        <v>0</v>
      </c>
      <c r="AC16" s="36">
        <f>C16*(Plan2!$AB$16*Plan3!$AB$16)</f>
        <v>-74212.45666499999</v>
      </c>
      <c r="AD16" s="36">
        <f>C16*(Plan2!$AC$16*Plan3!$AC$16)</f>
        <v>125769.60526200001</v>
      </c>
      <c r="AE16" s="36">
        <f>C16*(Plan2!$AD$16*Plan3!$AD$16)</f>
        <v>-77349.97923419999</v>
      </c>
      <c r="AF16" s="36">
        <f>C16*(Plan2!$AE$16*Plan3!$AE$16)</f>
        <v>45416.84494139999</v>
      </c>
      <c r="AG16" s="36">
        <f>C16*(Plan2!$AF$16*Plan3!$AF$16)</f>
        <v>276297.2472246</v>
      </c>
      <c r="AH16" s="36"/>
      <c r="AI16" s="5"/>
    </row>
    <row r="17" spans="1:35" ht="15">
      <c r="A17" s="9" t="s">
        <v>50</v>
      </c>
      <c r="B17" s="10" t="s">
        <v>10</v>
      </c>
      <c r="C17" s="12">
        <v>2.6</v>
      </c>
      <c r="D17" s="36">
        <f>C17*(Plan2!$C$17*Plan3!$C$17)</f>
        <v>2470255.0126799997</v>
      </c>
      <c r="E17" s="36">
        <f>C17*(Plan2!$D$17*Plan3!$D$17)</f>
        <v>376683.41412</v>
      </c>
      <c r="F17" s="36">
        <f>C17*(Plan2!$E$17*Plan3!$E$17)</f>
        <v>0</v>
      </c>
      <c r="G17" s="36">
        <f>C17*(Plan2!$F$17*Plan3!$F$17)</f>
        <v>0</v>
      </c>
      <c r="H17" s="36">
        <f>C17*(Plan2!$G$17*Plan3!$G$17)</f>
        <v>290021.472</v>
      </c>
      <c r="I17" s="36">
        <f>C17*(Plan2!$H$17*Plan3!$H$17)</f>
        <v>348498.31302000006</v>
      </c>
      <c r="J17" s="36">
        <f>C17*(Plan2!$I$17*Plan3!$I$17)</f>
        <v>-472347.71220000007</v>
      </c>
      <c r="K17" s="36">
        <f>C17*(Plan2!$J$17*Plan3!$J$17)</f>
        <v>50626.54350000001</v>
      </c>
      <c r="L17" s="36">
        <f>C17*(Plan2!$K$17*Plan3!$K$17)</f>
        <v>0</v>
      </c>
      <c r="M17" s="36">
        <f>C17*(Plan2!$L$17*Plan3!$L$17)</f>
        <v>0</v>
      </c>
      <c r="N17" s="36">
        <f>C17*(Plan2!$M$17*Plan3!$M$17)</f>
        <v>0</v>
      </c>
      <c r="O17" s="36">
        <f>C17*(Plan2!$N$17*Plan3!$N$17)</f>
        <v>116603.10505999999</v>
      </c>
      <c r="P17" s="36">
        <f>C17*(Plan2!$O$17*Plan3!$O$17)</f>
        <v>314789.0655</v>
      </c>
      <c r="Q17" s="36">
        <f>C17*(Plan2!$P$17*Plan3!$P$17)</f>
        <v>100340.00548</v>
      </c>
      <c r="R17" s="36">
        <f>C17*(Plan2!$Q$17*Plan3!$Q$17)</f>
        <v>401295.09056</v>
      </c>
      <c r="S17" s="36">
        <f>C17*(Plan2!$R$17*Plan3!$R$17)</f>
        <v>-883334.72084</v>
      </c>
      <c r="T17" s="36">
        <f>C17*(Plan2!$S$17*Plan3!$S$17)</f>
        <v>0</v>
      </c>
      <c r="U17" s="36">
        <f>C17*(Plan2!$T$17*Plan3!$T$17)</f>
        <v>0</v>
      </c>
      <c r="V17" s="36">
        <f>C17*(Plan2!$U$17*Plan3!$U$17)</f>
        <v>-717443.1950400001</v>
      </c>
      <c r="W17" s="36">
        <f>C17*(Plan2!$V$17*Plan3!$V$17)</f>
        <v>-943632.1065600001</v>
      </c>
      <c r="X17" s="36">
        <f>C17*(Plan2!$W$17*Plan3!$W$17)</f>
        <v>137726.86824</v>
      </c>
      <c r="Y17" s="36">
        <f>C17*(Plan2!$X$17*Plan3!$X$17)</f>
        <v>791517.8426999999</v>
      </c>
      <c r="Z17" s="36">
        <f>C17*(Plan2!$Y$17*Plan3!$Y$17)</f>
        <v>28904.166720000005</v>
      </c>
      <c r="AA17" s="36">
        <f>C17*(Plan2!$Z$17*Plan3!$Z$17)</f>
        <v>0</v>
      </c>
      <c r="AB17" s="36">
        <f>C17*(Plan2!$AA$17*Plan3!$AA$17)</f>
        <v>0</v>
      </c>
      <c r="AC17" s="36">
        <f>C17*(Plan2!$AB$17*Plan3!$AB$17)</f>
        <v>520838.79484000005</v>
      </c>
      <c r="AD17" s="36">
        <f>C17*(Plan2!$AC$17*Plan3!$AC$17)</f>
        <v>291116.41884000006</v>
      </c>
      <c r="AE17" s="36">
        <f>C17*(Plan2!$AD$17*Plan3!$AD$17)</f>
        <v>-250905.80735999998</v>
      </c>
      <c r="AF17" s="36">
        <f>C17*(Plan2!$AE$17*Plan3!$AE$17)</f>
        <v>-2261813.4687200002</v>
      </c>
      <c r="AG17" s="36">
        <f>C17*(Plan2!$AF$17*Plan3!$AF$17)</f>
        <v>553722.8897200001</v>
      </c>
      <c r="AH17" s="36"/>
      <c r="AI17" s="5"/>
    </row>
    <row r="18" spans="1:35" ht="15">
      <c r="A18" s="9" t="s">
        <v>77</v>
      </c>
      <c r="B18" s="10" t="s">
        <v>11</v>
      </c>
      <c r="C18" s="11">
        <v>3.482</v>
      </c>
      <c r="D18" s="36">
        <f>C18*(Plan2!$C$18*Plan3!$C$18)</f>
        <v>-170061.5878906</v>
      </c>
      <c r="E18" s="36">
        <f>C18*(Plan2!$D$18*Plan3!$D$18)</f>
        <v>-366358.96079000004</v>
      </c>
      <c r="F18" s="36">
        <f>C18*(Plan2!$E$18*Plan3!$E$18)</f>
        <v>0</v>
      </c>
      <c r="G18" s="36">
        <f>C18*(Plan2!$F$18*Plan3!$F$18)</f>
        <v>0</v>
      </c>
      <c r="H18" s="36">
        <f>C18*(Plan2!$G$18*Plan3!$G$18)</f>
        <v>-448235.21368000004</v>
      </c>
      <c r="I18" s="36">
        <f>C18*(Plan2!$H$18*Plan3!$H$18)</f>
        <v>269725.9939892</v>
      </c>
      <c r="J18" s="36">
        <f>C18*(Plan2!$I$18*Plan3!$I$18)</f>
        <v>-1534150.961284</v>
      </c>
      <c r="K18" s="36">
        <f>C18*(Plan2!$J$18*Plan3!$J$18)</f>
        <v>-2483607.81136</v>
      </c>
      <c r="L18" s="36">
        <f>C18*(Plan2!$K$18*Plan3!$K$18)</f>
        <v>0</v>
      </c>
      <c r="M18" s="36">
        <f>C18*(Plan2!$L$18*Plan3!$L$18)</f>
        <v>0</v>
      </c>
      <c r="N18" s="36">
        <f>C18*(Plan2!$M$18*Plan3!$M$18)</f>
        <v>0</v>
      </c>
      <c r="O18" s="36">
        <f>C18*(Plan2!$N$18*Plan3!$N$18)</f>
        <v>-161373.03581400003</v>
      </c>
      <c r="P18" s="36">
        <f>C18*(Plan2!$O$18*Plan3!$O$18)</f>
        <v>620021.9999064001</v>
      </c>
      <c r="Q18" s="36">
        <f>C18*(Plan2!$P$18*Plan3!$P$18)</f>
        <v>-4120651.2152424003</v>
      </c>
      <c r="R18" s="36">
        <f>C18*(Plan2!$Q$18*Plan3!$Q$18)</f>
        <v>-331901.52578100003</v>
      </c>
      <c r="S18" s="36">
        <f>C18*(Plan2!$R$18*Plan3!$R$18)</f>
        <v>-1014341.1438774001</v>
      </c>
      <c r="T18" s="36">
        <f>C18*(Plan2!$S$18*Plan3!$S$18)</f>
        <v>0</v>
      </c>
      <c r="U18" s="36">
        <f>C18*(Plan2!$T$18*Plan3!$T$18)</f>
        <v>0</v>
      </c>
      <c r="V18" s="36">
        <f>C18*(Plan2!$U$18*Plan3!$U$18)</f>
        <v>68986.2308224</v>
      </c>
      <c r="W18" s="36">
        <f>C18*(Plan2!$V$18*Plan3!$V$18)</f>
        <v>262211.87629120005</v>
      </c>
      <c r="X18" s="36">
        <f>C18*(Plan2!$W$18*Plan3!$W$18)</f>
        <v>-317554.3218816</v>
      </c>
      <c r="Y18" s="36">
        <f>C18*(Plan2!$X$18*Plan3!$X$18)</f>
        <v>5735838.551517201</v>
      </c>
      <c r="Z18" s="36">
        <f>C18*(Plan2!$Y$18*Plan3!$Y$18)</f>
        <v>317891.35580400005</v>
      </c>
      <c r="AA18" s="36">
        <f>C18*(Plan2!$Z$18*Plan3!$Z$18)</f>
        <v>0</v>
      </c>
      <c r="AB18" s="36">
        <f>C18*(Plan2!$AA$18*Plan3!$AA$18)</f>
        <v>0</v>
      </c>
      <c r="AC18" s="36">
        <f>C18*(Plan2!$AB$18*Plan3!$AB$18)</f>
        <v>178999.6120356</v>
      </c>
      <c r="AD18" s="36">
        <f>C18*(Plan2!$AC$18*Plan3!$AC$18)</f>
        <v>1090970.399868</v>
      </c>
      <c r="AE18" s="36">
        <f>C18*(Plan2!$AD$18*Plan3!$AD$18)</f>
        <v>345970.0464176</v>
      </c>
      <c r="AF18" s="36">
        <f>C18*(Plan2!$AE$18*Plan3!$AE$18)</f>
        <v>351802.1645164</v>
      </c>
      <c r="AG18" s="36">
        <f>C18*(Plan2!$AF$18*Plan3!$AF$18)</f>
        <v>-986247.8358278002</v>
      </c>
      <c r="AH18" s="36"/>
      <c r="AI18" s="5"/>
    </row>
    <row r="19" spans="1:35" ht="15">
      <c r="A19" s="9" t="s">
        <v>78</v>
      </c>
      <c r="B19" s="10" t="s">
        <v>12</v>
      </c>
      <c r="C19" s="11">
        <v>3.345</v>
      </c>
      <c r="D19" s="36">
        <f>C19*(Plan2!$C$19*Plan3!$C$19)</f>
        <v>-478316.75871150004</v>
      </c>
      <c r="E19" s="36">
        <f>C19*(Plan2!$D$19*Plan3!$D$19)</f>
        <v>213283.69364850002</v>
      </c>
      <c r="F19" s="36">
        <f>C19*(Plan2!$E$19*Plan3!$E$19)</f>
        <v>0</v>
      </c>
      <c r="G19" s="36">
        <f>C19*(Plan2!$F$19*Plan3!$F$19)</f>
        <v>0</v>
      </c>
      <c r="H19" s="36">
        <f>C19*(Plan2!$G$19*Plan3!$G$19)</f>
        <v>81527.353845</v>
      </c>
      <c r="I19" s="36">
        <f>C19*(Plan2!$H$19*Plan3!$H$19)</f>
        <v>762789.381255</v>
      </c>
      <c r="J19" s="36">
        <f>C19*(Plan2!$I$19*Plan3!$I$19)</f>
        <v>1068481.9495710002</v>
      </c>
      <c r="K19" s="36">
        <f>C19*(Plan2!$J$19*Plan3!$J$19)</f>
        <v>-1357049.2665600001</v>
      </c>
      <c r="L19" s="36">
        <f>C19*(Plan2!$K$19*Plan3!$K$19)</f>
        <v>0</v>
      </c>
      <c r="M19" s="36">
        <f>C19*(Plan2!$L$19*Plan3!$L$19)</f>
        <v>0</v>
      </c>
      <c r="N19" s="36">
        <f>C19*(Plan2!$M$19*Plan3!$M$19)</f>
        <v>0</v>
      </c>
      <c r="O19" s="36">
        <f>C19*(Plan2!$N$19*Plan3!$N$19)</f>
        <v>-428956.85359350004</v>
      </c>
      <c r="P19" s="36">
        <f>C19*(Plan2!$O$19*Plan3!$O$19)</f>
        <v>342095.28344100004</v>
      </c>
      <c r="Q19" s="36">
        <f>C19*(Plan2!$P$19*Plan3!$P$19)</f>
        <v>-366395.8076325</v>
      </c>
      <c r="R19" s="36">
        <f>C19*(Plan2!$Q$19*Plan3!$Q$19)</f>
        <v>-23651.265378000004</v>
      </c>
      <c r="S19" s="36">
        <f>C19*(Plan2!$R$19*Plan3!$R$19)</f>
        <v>-631699.347723</v>
      </c>
      <c r="T19" s="36">
        <f>C19*(Plan2!$S$19*Plan3!$S$19)</f>
        <v>0</v>
      </c>
      <c r="U19" s="36">
        <f>C19*(Plan2!$T$19*Plan3!$T$19)</f>
        <v>0</v>
      </c>
      <c r="V19" s="36">
        <f>C19*(Plan2!$U$19*Plan3!$U$19)</f>
        <v>145172.1313035</v>
      </c>
      <c r="W19" s="36">
        <f>C19*(Plan2!$V$19*Plan3!$V$19)</f>
        <v>2602998.5176275</v>
      </c>
      <c r="X19" s="36">
        <f>C19*(Plan2!$W$19*Plan3!$W$19)</f>
        <v>-1602200.6357220002</v>
      </c>
      <c r="Y19" s="36">
        <f>C19*(Plan2!$X$19*Plan3!$X$19)</f>
        <v>1225601.5347840001</v>
      </c>
      <c r="Z19" s="36">
        <f>C19*(Plan2!$Y$19*Plan3!$Y$19)</f>
        <v>203004.58458000002</v>
      </c>
      <c r="AA19" s="36">
        <f>C19*(Plan2!$Z$19*Plan3!$Z$19)</f>
        <v>0</v>
      </c>
      <c r="AB19" s="36">
        <f>C19*(Plan2!$AA$19*Plan3!$AA$19)</f>
        <v>0</v>
      </c>
      <c r="AC19" s="36">
        <f>C19*(Plan2!$AB$19*Plan3!$AB$19)</f>
        <v>146594.57950800002</v>
      </c>
      <c r="AD19" s="36">
        <f>C19*(Plan2!$AC$19*Plan3!$AC$19)</f>
        <v>1873220.5620495004</v>
      </c>
      <c r="AE19" s="36">
        <f>C19*(Plan2!$AD$19*Plan3!$AD$19)</f>
        <v>-165245.63218050002</v>
      </c>
      <c r="AF19" s="36">
        <f>C19*(Plan2!$AE$19*Plan3!$AE$19)</f>
        <v>1428848.7974415</v>
      </c>
      <c r="AG19" s="36">
        <f>C19*(Plan2!$AF$19*Plan3!$AF$19)</f>
        <v>2235359.57085</v>
      </c>
      <c r="AH19" s="36"/>
      <c r="AI19" s="5"/>
    </row>
    <row r="20" spans="1:35" ht="15">
      <c r="A20" s="9" t="s">
        <v>51</v>
      </c>
      <c r="B20" s="10" t="s">
        <v>13</v>
      </c>
      <c r="C20" s="11">
        <v>2.527</v>
      </c>
      <c r="D20" s="36">
        <f>C20*(Plan2!$C$20*Plan3!$C$20)</f>
        <v>212249.4583902</v>
      </c>
      <c r="E20" s="36">
        <f>C20*(Plan2!$D$20*Plan3!$D$20)</f>
        <v>377101.67466089997</v>
      </c>
      <c r="F20" s="36">
        <f>C20*(Plan2!$E$20*Plan3!$E$20)</f>
        <v>0</v>
      </c>
      <c r="G20" s="36">
        <f>C20*(Plan2!$F$20*Plan3!$F$20)</f>
        <v>0</v>
      </c>
      <c r="H20" s="36">
        <f>C20*(Plan2!$G$20*Plan3!$G$20)</f>
        <v>98166.0217902</v>
      </c>
      <c r="I20" s="36">
        <f>C20*(Plan2!$H$20*Plan3!$H$20)</f>
        <v>3899441.2058896</v>
      </c>
      <c r="J20" s="36">
        <f>C20*(Plan2!$I$20*Plan3!$I$20)</f>
        <v>1993866.7349832</v>
      </c>
      <c r="K20" s="36">
        <f>C20*(Plan2!$J$20*Plan3!$J$20)</f>
        <v>2549020.1099545</v>
      </c>
      <c r="L20" s="36">
        <f>C20*(Plan2!$K$20*Plan3!$K$20)</f>
        <v>0</v>
      </c>
      <c r="M20" s="36">
        <f>C20*(Plan2!$L$20*Plan3!$L$20)</f>
        <v>0</v>
      </c>
      <c r="N20" s="36">
        <f>C20*(Plan2!$M$20*Plan3!$M$20)</f>
        <v>0</v>
      </c>
      <c r="O20" s="36">
        <f>C20*(Plan2!$N$20*Plan3!$N$20)</f>
        <v>1437792.8585664001</v>
      </c>
      <c r="P20" s="36">
        <f>C20*(Plan2!$O$20*Plan3!$O$20)</f>
        <v>4331536.5222080005</v>
      </c>
      <c r="Q20" s="36">
        <f>C20*(Plan2!$P$20*Plan3!$P$20)</f>
        <v>1739044.2146896</v>
      </c>
      <c r="R20" s="36">
        <f>C20*(Plan2!$Q$20*Plan3!$Q$20)</f>
        <v>3845938.4315625</v>
      </c>
      <c r="S20" s="36">
        <f>C20*(Plan2!$R$20*Plan3!$R$20)</f>
        <v>-5352307.701330801</v>
      </c>
      <c r="T20" s="36">
        <f>C20*(Plan2!$S$20*Plan3!$S$20)</f>
        <v>0</v>
      </c>
      <c r="U20" s="36">
        <f>C20*(Plan2!$T$20*Plan3!$T$20)</f>
        <v>0</v>
      </c>
      <c r="V20" s="36">
        <f>C20*(Plan2!$U$20*Plan3!$U$20)</f>
        <v>10556244.751676401</v>
      </c>
      <c r="W20" s="36">
        <f>C20*(Plan2!$V$20*Plan3!$V$20)</f>
        <v>-3447062.182144</v>
      </c>
      <c r="X20" s="36">
        <f>C20*(Plan2!$W$20*Plan3!$W$20)</f>
        <v>-1752535.4765100002</v>
      </c>
      <c r="Y20" s="36">
        <f>C20*(Plan2!$X$20*Plan3!$X$20)</f>
        <v>8777010.611709902</v>
      </c>
      <c r="Z20" s="36">
        <f>C20*(Plan2!$Y$20*Plan3!$Y$20)</f>
        <v>5157883.4325732</v>
      </c>
      <c r="AA20" s="36">
        <f>C20*(Plan2!$Z$20*Plan3!$Z$20)</f>
        <v>0</v>
      </c>
      <c r="AB20" s="36">
        <f>C20*(Plan2!$AA$20*Plan3!$AA$20)</f>
        <v>0</v>
      </c>
      <c r="AC20" s="36">
        <f>C20*(Plan2!$AB$20*Plan3!$AB$20)</f>
        <v>-2194286.0208885004</v>
      </c>
      <c r="AD20" s="36">
        <f>C20*(Plan2!$AC$20*Plan3!$AC$20)</f>
        <v>1548987.7676371</v>
      </c>
      <c r="AE20" s="36">
        <f>C20*(Plan2!$AD$20*Plan3!$AD$20)</f>
        <v>3202494.4421400004</v>
      </c>
      <c r="AF20" s="36">
        <f>C20*(Plan2!$AE$20*Plan3!$AE$20)</f>
        <v>12103117.8948841</v>
      </c>
      <c r="AG20" s="36">
        <f>C20*(Plan2!$AF$20*Plan3!$AF$20)</f>
        <v>2910292.5868702</v>
      </c>
      <c r="AH20" s="36"/>
      <c r="AI20" s="5"/>
    </row>
    <row r="21" spans="1:35" ht="15">
      <c r="A21" s="9" t="s">
        <v>52</v>
      </c>
      <c r="B21" s="10" t="s">
        <v>14</v>
      </c>
      <c r="C21" s="11">
        <v>2.407</v>
      </c>
      <c r="D21" s="36">
        <f>C21*(Plan2!$C$21*Plan3!$C$21)</f>
        <v>826130.2860615</v>
      </c>
      <c r="E21" s="36">
        <f>C21*(Plan2!$D$21*Plan3!$D$21)</f>
        <v>0</v>
      </c>
      <c r="F21" s="36">
        <f>C21*(Plan2!$E$21*Plan3!$E$21)</f>
        <v>0</v>
      </c>
      <c r="G21" s="36">
        <f>C21*(Plan2!$F$21*Plan3!$F$21)</f>
        <v>0</v>
      </c>
      <c r="H21" s="36">
        <f>C21*(Plan2!$G$21*Plan3!$G$21)</f>
        <v>0</v>
      </c>
      <c r="I21" s="36">
        <f>C21*(Plan2!$H$21*Plan3!$H$21)</f>
        <v>4607772.0392088</v>
      </c>
      <c r="J21" s="36">
        <f>C21*(Plan2!$I$21*Plan3!$I$21)</f>
        <v>7073626.4783743005</v>
      </c>
      <c r="K21" s="36">
        <f>C21*(Plan2!$J$21*Plan3!$J$21)</f>
        <v>491742.9309912</v>
      </c>
      <c r="L21" s="36">
        <f>C21*(Plan2!$K$21*Plan3!$K$21)</f>
        <v>0</v>
      </c>
      <c r="M21" s="36">
        <f>C21*(Plan2!$L$21*Plan3!$L$21)</f>
        <v>0</v>
      </c>
      <c r="N21" s="36">
        <f>C21*(Plan2!$M$21*Plan3!$M$21)</f>
        <v>0</v>
      </c>
      <c r="O21" s="36">
        <f>C21*(Plan2!$N$21*Plan3!$N$21)</f>
        <v>-606581.1984964</v>
      </c>
      <c r="P21" s="36">
        <f>C21*(Plan2!$O$21*Plan3!$O$21)</f>
        <v>1562712.1755875999</v>
      </c>
      <c r="Q21" s="36">
        <f>C21*(Plan2!$P$21*Plan3!$P$21)</f>
        <v>5188443.534870001</v>
      </c>
      <c r="R21" s="36">
        <f>C21*(Plan2!$Q$21*Plan3!$Q$21)</f>
        <v>877822.3438607999</v>
      </c>
      <c r="S21" s="36">
        <f>C21*(Plan2!$R$21*Plan3!$R$21)</f>
        <v>-3716981.7421480003</v>
      </c>
      <c r="T21" s="36">
        <f>C21*(Plan2!$S$21*Plan3!$S$21)</f>
        <v>0</v>
      </c>
      <c r="U21" s="36">
        <f>C21*(Plan2!$T$21*Plan3!$T$21)</f>
        <v>0</v>
      </c>
      <c r="V21" s="36">
        <f>C21*(Plan2!$U$21*Plan3!$U$21)</f>
        <v>3159475.5389504</v>
      </c>
      <c r="W21" s="36">
        <f>C21*(Plan2!$V$21*Plan3!$V$21)</f>
        <v>788164.851976</v>
      </c>
      <c r="X21" s="36">
        <f>C21*(Plan2!$W$21*Plan3!$W$21)</f>
        <v>-1205993.4644947</v>
      </c>
      <c r="Y21" s="36">
        <f>C21*(Plan2!$X$21*Plan3!$X$21)</f>
        <v>1512424.4932512</v>
      </c>
      <c r="Z21" s="36">
        <f>C21*(Plan2!$Y$21*Plan3!$Y$21)</f>
        <v>1605100.086331</v>
      </c>
      <c r="AA21" s="36">
        <f>C21*(Plan2!$Z$21*Plan3!$Z$21)</f>
        <v>0</v>
      </c>
      <c r="AB21" s="36">
        <f>C21*(Plan2!$AA$21*Plan3!$AA$21)</f>
        <v>0</v>
      </c>
      <c r="AC21" s="36">
        <f>C21*(Plan2!$AB$21*Plan3!$AB$21)</f>
        <v>-742049.942914</v>
      </c>
      <c r="AD21" s="36">
        <f>C21*(Plan2!$AC$21*Plan3!$AC$21)</f>
        <v>-688810.6361492999</v>
      </c>
      <c r="AE21" s="36">
        <f>C21*(Plan2!$AD$21*Plan3!$AD$21)</f>
        <v>1647993.2282999998</v>
      </c>
      <c r="AF21" s="36">
        <f>C21*(Plan2!$AE$21*Plan3!$AE$21)</f>
        <v>2911647.8520822003</v>
      </c>
      <c r="AG21" s="36">
        <f>C21*(Plan2!$AF$21*Plan3!$AF$21)</f>
        <v>-211641.8017995</v>
      </c>
      <c r="AH21" s="36"/>
      <c r="AI21" s="5"/>
    </row>
    <row r="22" spans="1:35" ht="15">
      <c r="A22" s="9" t="s">
        <v>53</v>
      </c>
      <c r="B22" s="10" t="s">
        <v>15</v>
      </c>
      <c r="C22" s="11">
        <v>2.416</v>
      </c>
      <c r="D22" s="36">
        <f>C22*(Plan2!$C$22*Plan3!$C$22)</f>
        <v>3301845.8422768</v>
      </c>
      <c r="E22" s="36">
        <f>C22*(Plan2!$D$22*Plan3!$D$22)</f>
        <v>1962572.1177024</v>
      </c>
      <c r="F22" s="36">
        <f>C22*(Plan2!$E$22*Plan3!$E$22)</f>
        <v>0</v>
      </c>
      <c r="G22" s="36">
        <f>C22*(Plan2!$F$22*Plan3!$F$22)</f>
        <v>0</v>
      </c>
      <c r="H22" s="36">
        <f>C22*(Plan2!$G$22*Plan3!$G$22)</f>
        <v>600899.6104992</v>
      </c>
      <c r="I22" s="36">
        <f>C22*(Plan2!$H$22*Plan3!$H$22)</f>
        <v>6388873.2624768</v>
      </c>
      <c r="J22" s="36">
        <f>C22*(Plan2!$I$22*Plan3!$I$22)</f>
        <v>-849216.157664</v>
      </c>
      <c r="K22" s="36">
        <f>C22*(Plan2!$J$22*Plan3!$J$22)</f>
        <v>-899248.2930288</v>
      </c>
      <c r="L22" s="36">
        <f>C22*(Plan2!$K$22*Plan3!$K$22)</f>
        <v>0</v>
      </c>
      <c r="M22" s="36">
        <f>C22*(Plan2!$L$22*Plan3!$L$22)</f>
        <v>0</v>
      </c>
      <c r="N22" s="36">
        <f>C22*(Plan2!$M$22*Plan3!$M$22)</f>
        <v>0</v>
      </c>
      <c r="O22" s="36">
        <f>C22*(Plan2!$N$22*Plan3!$N$22)</f>
        <v>-904794.3396544</v>
      </c>
      <c r="P22" s="36">
        <f>C22*(Plan2!$O$22*Plan3!$O$22)</f>
        <v>2900969.6272256</v>
      </c>
      <c r="Q22" s="36">
        <f>C22*(Plan2!$P$22*Plan3!$P$22)</f>
        <v>4104064.147968</v>
      </c>
      <c r="R22" s="36">
        <f>C22*(Plan2!$Q$22*Plan3!$Q$22)</f>
        <v>-1047965.0336255998</v>
      </c>
      <c r="S22" s="36">
        <f>C22*(Plan2!$R$22*Plan3!$R$22)</f>
        <v>544978.9406975999</v>
      </c>
      <c r="T22" s="36">
        <f>C22*(Plan2!$S$22*Plan3!$S$22)</f>
        <v>0</v>
      </c>
      <c r="U22" s="36">
        <f>C22*(Plan2!$T$22*Plan3!$T$22)</f>
        <v>0</v>
      </c>
      <c r="V22" s="36">
        <f>C22*(Plan2!$U$22*Plan3!$U$22)</f>
        <v>4527288.5355216</v>
      </c>
      <c r="W22" s="36">
        <f>C22*(Plan2!$V$22*Plan3!$V$22)</f>
        <v>-5496595.866569599</v>
      </c>
      <c r="X22" s="36">
        <f>C22*(Plan2!$W$22*Plan3!$W$22)</f>
        <v>-44603.379016</v>
      </c>
      <c r="Y22" s="36">
        <f>C22*(Plan2!$X$22*Plan3!$X$22)</f>
        <v>2465117.2181503996</v>
      </c>
      <c r="Z22" s="36">
        <f>C22*(Plan2!$Y$22*Plan3!$Y$22)</f>
        <v>0</v>
      </c>
      <c r="AA22" s="36">
        <f>C22*(Plan2!$Z$22*Plan3!$Z$22)</f>
        <v>0</v>
      </c>
      <c r="AB22" s="36">
        <f>C22*(Plan2!$AA$22*Plan3!$AA$22)</f>
        <v>0</v>
      </c>
      <c r="AC22" s="36">
        <f>C22*(Plan2!$AB$22*Plan3!$AB$22)</f>
        <v>1910379.0368</v>
      </c>
      <c r="AD22" s="36">
        <f>C22*(Plan2!$AC$22*Plan3!$AC$22)</f>
        <v>977763.9749119999</v>
      </c>
      <c r="AE22" s="36">
        <f>C22*(Plan2!$AD$22*Plan3!$AD$22)</f>
        <v>-1631208.9290192</v>
      </c>
      <c r="AF22" s="36">
        <f>C22*(Plan2!$AE$22*Plan3!$AE$22)</f>
        <v>-186914.9185024</v>
      </c>
      <c r="AG22" s="36">
        <f>C22*(Plan2!$AF$22*Plan3!$AF$22)</f>
        <v>1975620.407256</v>
      </c>
      <c r="AH22" s="36"/>
      <c r="AI22" s="5"/>
    </row>
    <row r="23" spans="1:35" ht="15">
      <c r="A23" s="9" t="s">
        <v>54</v>
      </c>
      <c r="B23" s="10" t="s">
        <v>16</v>
      </c>
      <c r="C23" s="12">
        <v>1.24</v>
      </c>
      <c r="D23" s="36">
        <f>C23*(Plan2!$C$23*Plan3!$C$23)</f>
        <v>-797624.595336</v>
      </c>
      <c r="E23" s="36">
        <f>C23*(Plan2!$D$23*Plan3!$D$23)</f>
        <v>-91627.285776</v>
      </c>
      <c r="F23" s="36">
        <f>C23*(Plan2!$E$23*Plan3!$E$23)</f>
        <v>0</v>
      </c>
      <c r="G23" s="36">
        <f>C23*(Plan2!$F$23*Plan3!$F$23)</f>
        <v>0</v>
      </c>
      <c r="H23" s="36">
        <f>C23*(Plan2!$G$23*Plan3!$G$23)</f>
        <v>-69273.509292</v>
      </c>
      <c r="I23" s="36">
        <f>C23*(Plan2!$H$23*Plan3!$H$23)</f>
        <v>-491926.54544</v>
      </c>
      <c r="J23" s="36">
        <f>C23*(Plan2!$I$23*Plan3!$I$23)</f>
        <v>912206.539648</v>
      </c>
      <c r="K23" s="36">
        <f>C23*(Plan2!$J$23*Plan3!$J$23)</f>
        <v>-1057228.680256</v>
      </c>
      <c r="L23" s="36">
        <f>C23*(Plan2!$K$23*Plan3!$K$23)</f>
        <v>0</v>
      </c>
      <c r="M23" s="36">
        <f>C23*(Plan2!$L$23*Plan3!$L$23)</f>
        <v>0</v>
      </c>
      <c r="N23" s="36">
        <f>C23*(Plan2!$M$23*Plan3!$M$23)</f>
        <v>0</v>
      </c>
      <c r="O23" s="36">
        <f>C23*(Plan2!$N$23*Plan3!$N$23)</f>
        <v>-931467.6995879998</v>
      </c>
      <c r="P23" s="36">
        <f>C23*(Plan2!$O$23*Plan3!$O$23)</f>
        <v>983855.650736</v>
      </c>
      <c r="Q23" s="36">
        <f>C23*(Plan2!$P$23*Plan3!$P$23)</f>
        <v>1384189.4548160003</v>
      </c>
      <c r="R23" s="36">
        <f>C23*(Plan2!$Q$23*Plan3!$Q$23)</f>
        <v>1420033.7408679998</v>
      </c>
      <c r="S23" s="36">
        <f>C23*(Plan2!$R$23*Plan3!$R$23)</f>
        <v>-386351.26338</v>
      </c>
      <c r="T23" s="36">
        <f>C23*(Plan2!$S$23*Plan3!$S$23)</f>
        <v>0</v>
      </c>
      <c r="U23" s="36">
        <f>C23*(Plan2!$T$23*Plan3!$T$23)</f>
        <v>0</v>
      </c>
      <c r="V23" s="36">
        <f>C23*(Plan2!$U$23*Plan3!$U$23)</f>
        <v>82428.26716</v>
      </c>
      <c r="W23" s="36">
        <f>C23*(Plan2!$V$23*Plan3!$V$23)</f>
        <v>-473834.486268</v>
      </c>
      <c r="X23" s="36">
        <f>C23*(Plan2!$W$23*Plan3!$W$23)</f>
        <v>-650200.0035839999</v>
      </c>
      <c r="Y23" s="36">
        <f>C23*(Plan2!$X$23*Plan3!$X$23)</f>
        <v>3157305.864928</v>
      </c>
      <c r="Z23" s="36">
        <f>C23*(Plan2!$Y$23*Plan3!$Y$23)</f>
        <v>3744486.75864</v>
      </c>
      <c r="AA23" s="36">
        <f>C23*(Plan2!$Z$23*Plan3!$Z$23)</f>
        <v>0</v>
      </c>
      <c r="AB23" s="36">
        <f>C23*(Plan2!$AA$23*Plan3!$AA$23)</f>
        <v>0</v>
      </c>
      <c r="AC23" s="36">
        <f>C23*(Plan2!$AB$23*Plan3!$AB$23)</f>
        <v>-351719.86199999996</v>
      </c>
      <c r="AD23" s="36">
        <f>C23*(Plan2!$AC$23*Plan3!$AC$23)</f>
        <v>577663.868416</v>
      </c>
      <c r="AE23" s="36">
        <f>C23*(Plan2!$AD$23*Plan3!$AD$23)</f>
        <v>-663785.995136</v>
      </c>
      <c r="AF23" s="36">
        <f>C23*(Plan2!$AE$23*Plan3!$AE$23)</f>
        <v>81208.38306</v>
      </c>
      <c r="AG23" s="36">
        <f>C23*(Plan2!$AF$23*Plan3!$AF$23)</f>
        <v>1248522.824048</v>
      </c>
      <c r="AH23" s="36"/>
      <c r="AI23" s="5"/>
    </row>
    <row r="24" spans="1:35" ht="15">
      <c r="A24" s="9" t="s">
        <v>55</v>
      </c>
      <c r="B24" s="10" t="s">
        <v>17</v>
      </c>
      <c r="C24" s="12">
        <v>1.58</v>
      </c>
      <c r="D24" s="36">
        <f>C24*(Plan2!$C$24*Plan3!$C$24)</f>
        <v>-467290.99720600003</v>
      </c>
      <c r="E24" s="36">
        <f>C24*(Plan2!$D$24*Plan3!$D$24)</f>
        <v>538442.100252</v>
      </c>
      <c r="F24" s="36">
        <f>C24*(Plan2!$E$24*Plan3!$E$24)</f>
        <v>0</v>
      </c>
      <c r="G24" s="36">
        <f>C24*(Plan2!$F$24*Plan3!$F$24)</f>
        <v>0</v>
      </c>
      <c r="H24" s="36">
        <f>C24*(Plan2!$G$24*Plan3!$G$24)</f>
        <v>368648.333242</v>
      </c>
      <c r="I24" s="36">
        <f>C24*(Plan2!$H$24*Plan3!$H$24)</f>
        <v>-400472.05255200004</v>
      </c>
      <c r="J24" s="36">
        <f>C24*(Plan2!$I$24*Plan3!$I$24)</f>
        <v>-422975.75966</v>
      </c>
      <c r="K24" s="36">
        <f>C24*(Plan2!$J$24*Plan3!$J$24)</f>
        <v>383040.20042800007</v>
      </c>
      <c r="L24" s="36">
        <f>C24*(Plan2!$K$24*Plan3!$K$24)</f>
        <v>0</v>
      </c>
      <c r="M24" s="36">
        <f>C24*(Plan2!$L$24*Plan3!$L$24)</f>
        <v>0</v>
      </c>
      <c r="N24" s="36">
        <f>C24*(Plan2!$M$24*Plan3!$M$24)</f>
        <v>0</v>
      </c>
      <c r="O24" s="36">
        <f>C24*(Plan2!$N$24*Plan3!$N$24)</f>
        <v>431103.481584</v>
      </c>
      <c r="P24" s="36">
        <f>C24*(Plan2!$O$24*Plan3!$O$24)</f>
        <v>783550.434154</v>
      </c>
      <c r="Q24" s="36">
        <f>C24*(Plan2!$P$24*Plan3!$P$24)</f>
        <v>-3238274.204406</v>
      </c>
      <c r="R24" s="36">
        <f>C24*(Plan2!$Q$24*Plan3!$Q$24)</f>
        <v>51388895.44539</v>
      </c>
      <c r="S24" s="36">
        <f>C24*(Plan2!$R$24*Plan3!$R$24)</f>
        <v>-417219.80986399995</v>
      </c>
      <c r="T24" s="36">
        <f>C24*(Plan2!$S$24*Plan3!$S$24)</f>
        <v>0</v>
      </c>
      <c r="U24" s="36">
        <f>C24*(Plan2!$T$24*Plan3!$T$24)</f>
        <v>0</v>
      </c>
      <c r="V24" s="36">
        <f>C24*(Plan2!$U$24*Plan3!$U$24)</f>
        <v>859461.466688</v>
      </c>
      <c r="W24" s="36">
        <f>C24*(Plan2!$V$24*Plan3!$V$24)</f>
        <v>171736.53896</v>
      </c>
      <c r="X24" s="36">
        <f>C24*(Plan2!$W$24*Plan3!$W$24)</f>
        <v>-122437.11193999999</v>
      </c>
      <c r="Y24" s="36">
        <f>C24*(Plan2!$X$24*Plan3!$X$24)</f>
        <v>1052953.9616399999</v>
      </c>
      <c r="Z24" s="36">
        <f>C24*(Plan2!$Y$24*Plan3!$Y$24)</f>
        <v>251706.01495199997</v>
      </c>
      <c r="AA24" s="36">
        <f>C24*(Plan2!$Z$24*Plan3!$Z$24)</f>
        <v>0</v>
      </c>
      <c r="AB24" s="36">
        <f>C24*(Plan2!$AA$24*Plan3!$AA$24)</f>
        <v>0</v>
      </c>
      <c r="AC24" s="36">
        <f>C24*(Plan2!$AB$24*Plan3!$AB$24)</f>
        <v>222802.67710800003</v>
      </c>
      <c r="AD24" s="36">
        <f>C24*(Plan2!$AC$24*Plan3!$AC$24)</f>
        <v>-489844.37366800004</v>
      </c>
      <c r="AE24" s="36">
        <f>C24*(Plan2!$AD$24*Plan3!$AD$24)</f>
        <v>-44231.378730000004</v>
      </c>
      <c r="AF24" s="36">
        <f>C24*(Plan2!$AE$24*Plan3!$AE$24)</f>
        <v>-145618.143244</v>
      </c>
      <c r="AG24" s="36">
        <f>C24*(Plan2!$AF$24*Plan3!$AF$24)</f>
        <v>364918.854948</v>
      </c>
      <c r="AH24" s="36"/>
      <c r="AI24" s="5"/>
    </row>
    <row r="25" spans="1:35" ht="15">
      <c r="A25" s="9" t="s">
        <v>80</v>
      </c>
      <c r="B25" s="10" t="s">
        <v>18</v>
      </c>
      <c r="C25" s="12">
        <v>1.305</v>
      </c>
      <c r="D25" s="36">
        <f>C25*(Plan2!$C$25*Plan3!$C$25)</f>
        <v>-1047955.550265</v>
      </c>
      <c r="E25" s="36">
        <f>C25*(Plan2!$D$25*Plan3!$D$25)</f>
        <v>-60130.735559999994</v>
      </c>
      <c r="F25" s="36">
        <f>C25*(Plan2!$E$25*Plan3!$E$25)</f>
        <v>0</v>
      </c>
      <c r="G25" s="36">
        <f>C25*(Plan2!$F$25*Plan3!$F$25)</f>
        <v>0</v>
      </c>
      <c r="H25" s="36">
        <f>C25*(Plan2!$G$25*Plan3!$G$25)</f>
        <v>-51597.83254499999</v>
      </c>
      <c r="I25" s="36">
        <f>C25*(Plan2!$H$25*Plan3!$H$25)</f>
        <v>459926.96977799997</v>
      </c>
      <c r="J25" s="36">
        <f>C25*(Plan2!$I$25*Plan3!$I$25)</f>
        <v>430943.7065625</v>
      </c>
      <c r="K25" s="36">
        <f>C25*(Plan2!$J$25*Plan3!$J$25)</f>
        <v>-65183.070203999996</v>
      </c>
      <c r="L25" s="36">
        <f>C25*(Plan2!$K$25*Plan3!$K$25)</f>
        <v>0</v>
      </c>
      <c r="M25" s="36">
        <f>C25*(Plan2!$L$25*Plan3!$L$25)</f>
        <v>0</v>
      </c>
      <c r="N25" s="36">
        <f>C25*(Plan2!$M$25*Plan3!$M$25)</f>
        <v>0</v>
      </c>
      <c r="O25" s="36">
        <f>C25*(Plan2!$N$25*Plan3!$N$25)</f>
        <v>-238816.4755635</v>
      </c>
      <c r="P25" s="36">
        <f>C25*(Plan2!$O$25*Plan3!$O$25)</f>
        <v>952236.648036</v>
      </c>
      <c r="Q25" s="36">
        <f>C25*(Plan2!$P$25*Plan3!$P$25)</f>
        <v>638146.1623635</v>
      </c>
      <c r="R25" s="36">
        <f>C25*(Plan2!$Q$25*Plan3!$Q$25)</f>
        <v>-607893.044625</v>
      </c>
      <c r="S25" s="36">
        <f>C25*(Plan2!$R$25*Plan3!$R$25)</f>
        <v>-560783.3303655</v>
      </c>
      <c r="T25" s="36">
        <f>C25*(Plan2!$S$25*Plan3!$S$25)</f>
        <v>0</v>
      </c>
      <c r="U25" s="36">
        <f>C25*(Plan2!$T$25*Plan3!$T$25)</f>
        <v>0</v>
      </c>
      <c r="V25" s="36">
        <f>C25*(Plan2!$U$25*Plan3!$U$25)</f>
        <v>-8288.803548</v>
      </c>
      <c r="W25" s="36">
        <f>C25*(Plan2!$V$25*Plan3!$V$25)</f>
        <v>515015.5555665</v>
      </c>
      <c r="X25" s="36">
        <f>C25*(Plan2!$W$25*Plan3!$W$25)</f>
        <v>78189.045246</v>
      </c>
      <c r="Y25" s="36">
        <f>C25*(Plan2!$X$25*Plan3!$X$25)</f>
        <v>3051277.6694400003</v>
      </c>
      <c r="Z25" s="36">
        <f>C25*(Plan2!$Y$25*Plan3!$Y$25)</f>
        <v>1548329.12289</v>
      </c>
      <c r="AA25" s="36">
        <f>C25*(Plan2!$Z$25*Plan3!$Z$25)</f>
        <v>0</v>
      </c>
      <c r="AB25" s="36">
        <f>C25*(Plan2!$AA$25*Plan3!$AA$25)</f>
        <v>0</v>
      </c>
      <c r="AC25" s="36">
        <f>C25*(Plan2!$AB$25*Plan3!$AB$25)</f>
        <v>1918345.6471725</v>
      </c>
      <c r="AD25" s="36">
        <f>C25*(Plan2!$AC$25*Plan3!$AC$25)</f>
        <v>-160708.350888</v>
      </c>
      <c r="AE25" s="36">
        <f>C25*(Plan2!$AD$25*Plan3!$AD$25)</f>
        <v>-294031.846017</v>
      </c>
      <c r="AF25" s="36">
        <f>C25*(Plan2!$AE$25*Plan3!$AE$25)</f>
        <v>-349292.5134119999</v>
      </c>
      <c r="AG25" s="36">
        <f>C25*(Plan2!$AF$25*Plan3!$AF$25)</f>
        <v>1843705.0578329999</v>
      </c>
      <c r="AH25" s="36"/>
      <c r="AI25" s="5"/>
    </row>
    <row r="26" spans="1:35" ht="15">
      <c r="A26" s="9" t="s">
        <v>56</v>
      </c>
      <c r="B26" s="10" t="s">
        <v>19</v>
      </c>
      <c r="C26" s="11">
        <v>1.396</v>
      </c>
      <c r="D26" s="36">
        <f>C26*(Plan2!$C$26*Plan3!$C$26)</f>
        <v>-1736625.509076</v>
      </c>
      <c r="E26" s="36">
        <f>C26*(Plan2!$D$26*Plan3!$D$26)</f>
        <v>504119.7228799999</v>
      </c>
      <c r="F26" s="36">
        <f>C26*(Plan2!$E$26*Plan3!$E$26)</f>
        <v>0</v>
      </c>
      <c r="G26" s="36">
        <f>C26*(Plan2!$F$26*Plan3!$F$26)</f>
        <v>0</v>
      </c>
      <c r="H26" s="36">
        <f>C26*(Plan2!$G$26*Plan3!$G$26)</f>
        <v>301845.5300544</v>
      </c>
      <c r="I26" s="36">
        <f>C26*(Plan2!$H$26*Plan3!$H$26)</f>
        <v>302970.75519359997</v>
      </c>
      <c r="J26" s="36">
        <f>C26*(Plan2!$I$26*Plan3!$I$26)</f>
        <v>1515047.9472832</v>
      </c>
      <c r="K26" s="36">
        <f>C26*(Plan2!$J$26*Plan3!$J$26)</f>
        <v>-2696109.223472</v>
      </c>
      <c r="L26" s="36">
        <f>C26*(Plan2!$K$26*Plan3!$K$26)</f>
        <v>0</v>
      </c>
      <c r="M26" s="36">
        <f>C26*(Plan2!$L$26*Plan3!$L$26)</f>
        <v>0</v>
      </c>
      <c r="N26" s="36">
        <f>C26*(Plan2!$M$26*Plan3!$M$26)</f>
        <v>0</v>
      </c>
      <c r="O26" s="36">
        <f>C26*(Plan2!$N$26*Plan3!$N$26)</f>
        <v>-204306.6959544</v>
      </c>
      <c r="P26" s="36">
        <f>C26*(Plan2!$O$26*Plan3!$O$26)</f>
        <v>2774028.0822264003</v>
      </c>
      <c r="Q26" s="36">
        <f>C26*(Plan2!$P$26*Plan3!$P$26)</f>
        <v>3320955.2508288</v>
      </c>
      <c r="R26" s="36">
        <f>C26*(Plan2!$Q$26*Plan3!$Q$26)</f>
        <v>-1631779.8747263998</v>
      </c>
      <c r="S26" s="36">
        <f>C26*(Plan2!$R$26*Plan3!$R$26)</f>
        <v>-1196967.064544</v>
      </c>
      <c r="T26" s="36">
        <f>C26*(Plan2!$S$26*Plan3!$S$26)</f>
        <v>0</v>
      </c>
      <c r="U26" s="36">
        <f>C26*(Plan2!$T$26*Plan3!$T$26)</f>
        <v>0</v>
      </c>
      <c r="V26" s="36">
        <f>C26*(Plan2!$U$26*Plan3!$U$26)</f>
        <v>721577.038416</v>
      </c>
      <c r="W26" s="36">
        <f>C26*(Plan2!$V$26*Plan3!$V$26)</f>
        <v>171423.333264</v>
      </c>
      <c r="X26" s="36">
        <f>C26*(Plan2!$W$26*Plan3!$W$26)</f>
        <v>-860046.411036</v>
      </c>
      <c r="Y26" s="36">
        <f>C26*(Plan2!$X$26*Plan3!$X$26)</f>
        <v>3752001.9863759996</v>
      </c>
      <c r="Z26" s="36">
        <f>C26*(Plan2!$Y$26*Plan3!$Y$26)</f>
        <v>-454450.0769423999</v>
      </c>
      <c r="AA26" s="36">
        <f>C26*(Plan2!$Z$26*Plan3!$Z$26)</f>
        <v>0</v>
      </c>
      <c r="AB26" s="36">
        <f>C26*(Plan2!$AA$26*Plan3!$AA$26)</f>
        <v>0</v>
      </c>
      <c r="AC26" s="36">
        <f>C26*(Plan2!$AB$26*Plan3!$AB$26)</f>
        <v>-423875.11625960004</v>
      </c>
      <c r="AD26" s="36">
        <f>C26*(Plan2!$AC$26*Plan3!$AC$26)</f>
        <v>3363440.8237628</v>
      </c>
      <c r="AE26" s="36">
        <f>C26*(Plan2!$AD$26*Plan3!$AD$26)</f>
        <v>295758.37591679994</v>
      </c>
      <c r="AF26" s="36">
        <f>C26*(Plan2!$AE$26*Plan3!$AE$26)</f>
        <v>9031156.7803816</v>
      </c>
      <c r="AG26" s="36">
        <f>C26*(Plan2!$AF$26*Plan3!$AF$26)</f>
        <v>19232850.761496</v>
      </c>
      <c r="AH26" s="36"/>
      <c r="AI26" s="5"/>
    </row>
    <row r="27" spans="1:35" ht="15">
      <c r="A27" s="9" t="s">
        <v>57</v>
      </c>
      <c r="B27" s="10" t="s">
        <v>20</v>
      </c>
      <c r="C27" s="11">
        <v>1.599</v>
      </c>
      <c r="D27" s="36">
        <f>C27*(Plan2!$C$27*Plan3!$C$27)</f>
        <v>10526008.5981726</v>
      </c>
      <c r="E27" s="36">
        <f>C27*(Plan2!$D$27*Plan3!$D$27)</f>
        <v>105066.0646425</v>
      </c>
      <c r="F27" s="36">
        <f>C27*(Plan2!$E$27*Plan3!$E$27)</f>
        <v>0</v>
      </c>
      <c r="G27" s="36">
        <f>C27*(Plan2!$F$27*Plan3!$F$27)</f>
        <v>0</v>
      </c>
      <c r="H27" s="36">
        <f>C27*(Plan2!$G$27*Plan3!$G$27)</f>
        <v>79309.8011745</v>
      </c>
      <c r="I27" s="36">
        <f>C27*(Plan2!$H$27*Plan3!$H$27)</f>
        <v>934423.4725722</v>
      </c>
      <c r="J27" s="36">
        <f>C27*(Plan2!$I$27*Plan3!$I$27)</f>
        <v>27197.4432873</v>
      </c>
      <c r="K27" s="36">
        <f>C27*(Plan2!$J$27*Plan3!$J$27)</f>
        <v>523197.8290149</v>
      </c>
      <c r="L27" s="36">
        <f>C27*(Plan2!$K$27*Plan3!$K$27)</f>
        <v>0</v>
      </c>
      <c r="M27" s="36">
        <f>C27*(Plan2!$L$27*Plan3!$L$27)</f>
        <v>0</v>
      </c>
      <c r="N27" s="36">
        <f>C27*(Plan2!$M$27*Plan3!$M$27)</f>
        <v>0</v>
      </c>
      <c r="O27" s="36">
        <f>C27*(Plan2!$N$27*Plan3!$N$27)</f>
        <v>-337609.75570140005</v>
      </c>
      <c r="P27" s="36">
        <f>C27*(Plan2!$O$27*Plan3!$O$27)</f>
        <v>7008.0036585</v>
      </c>
      <c r="Q27" s="36">
        <f>C27*(Plan2!$P$27*Plan3!$P$27)</f>
        <v>-63589.3287744</v>
      </c>
      <c r="R27" s="36">
        <f>C27*(Plan2!$Q$27*Plan3!$Q$27)</f>
        <v>-88818.4478337</v>
      </c>
      <c r="S27" s="36">
        <f>C27*(Plan2!$R$27*Plan3!$R$27)</f>
        <v>-1274930.8940199001</v>
      </c>
      <c r="T27" s="36">
        <f>C27*(Plan2!$S$27*Plan3!$S$27)</f>
        <v>0</v>
      </c>
      <c r="U27" s="36">
        <f>C27*(Plan2!$T$27*Plan3!$T$27)</f>
        <v>0</v>
      </c>
      <c r="V27" s="36">
        <f>C27*(Plan2!$U$27*Plan3!$U$27)</f>
        <v>163743.30443249998</v>
      </c>
      <c r="W27" s="36">
        <f>C27*(Plan2!$V$27*Plan3!$V$27)</f>
        <v>2105013.0359076</v>
      </c>
      <c r="X27" s="36">
        <f>C27*(Plan2!$W$27*Plan3!$W$27)</f>
        <v>-937926.8612649</v>
      </c>
      <c r="Y27" s="36">
        <f>C27*(Plan2!$X$27*Plan3!$X$27)</f>
        <v>-458180.0452632</v>
      </c>
      <c r="Z27" s="36">
        <f>C27*(Plan2!$Y$27*Plan3!$Y$27)</f>
        <v>356327.76035219996</v>
      </c>
      <c r="AA27" s="36">
        <f>C27*(Plan2!$Z$27*Plan3!$Z$27)</f>
        <v>0</v>
      </c>
      <c r="AB27" s="36">
        <f>C27*(Plan2!$AA$27*Plan3!$AA$27)</f>
        <v>0</v>
      </c>
      <c r="AC27" s="36">
        <f>C27*(Plan2!$AB$27*Plan3!$AB$27)</f>
        <v>-213672.60310500002</v>
      </c>
      <c r="AD27" s="36">
        <f>C27*(Plan2!$AC$27*Plan3!$AC$27)</f>
        <v>-447998.53892429994</v>
      </c>
      <c r="AE27" s="36">
        <f>C27*(Plan2!$AD$27*Plan3!$AD$27)</f>
        <v>-25082.3730729</v>
      </c>
      <c r="AF27" s="36">
        <f>C27*(Plan2!$AE$27*Plan3!$AE$27)</f>
        <v>-44234.969454</v>
      </c>
      <c r="AG27" s="36">
        <f>C27*(Plan2!$AF$27*Plan3!$AF$27)</f>
        <v>446146.9488918</v>
      </c>
      <c r="AH27" s="36"/>
      <c r="AI27" s="5"/>
    </row>
    <row r="28" spans="1:35" ht="15">
      <c r="A28" s="9" t="s">
        <v>58</v>
      </c>
      <c r="B28" s="10" t="s">
        <v>21</v>
      </c>
      <c r="C28" s="11">
        <v>1.635</v>
      </c>
      <c r="D28" s="36">
        <f>C28*(Plan2!$C$28*Plan3!$C$28)</f>
        <v>-1486775.5707045</v>
      </c>
      <c r="E28" s="36">
        <f>C28*(Plan2!$D$28*Plan3!$D$28)</f>
        <v>-673351.890084</v>
      </c>
      <c r="F28" s="36">
        <f>C28*(Plan2!$E$28*Plan3!$E$28)</f>
        <v>0</v>
      </c>
      <c r="G28" s="36">
        <f>C28*(Plan2!$F$28*Plan3!$F$28)</f>
        <v>0</v>
      </c>
      <c r="H28" s="36">
        <f>C28*(Plan2!$G$28*Plan3!$G$28)</f>
        <v>-725982.58848</v>
      </c>
      <c r="I28" s="36">
        <f>C28*(Plan2!$H$28*Plan3!$H$28)</f>
        <v>3759961.0827450003</v>
      </c>
      <c r="J28" s="36">
        <f>C28*(Plan2!$I$28*Plan3!$I$28)</f>
        <v>3032276.5066800006</v>
      </c>
      <c r="K28" s="36">
        <f>C28*(Plan2!$J$28*Plan3!$J$28)</f>
        <v>1679155.7932890002</v>
      </c>
      <c r="L28" s="36">
        <f>C28*(Plan2!$K$28*Plan3!$K$28)</f>
        <v>0</v>
      </c>
      <c r="M28" s="36">
        <f>C28*(Plan2!$L$28*Plan3!$L$28)</f>
        <v>0</v>
      </c>
      <c r="N28" s="36">
        <f>C28*(Plan2!$M$28*Plan3!$M$28)</f>
        <v>0</v>
      </c>
      <c r="O28" s="36">
        <f>C28*(Plan2!$N$28*Plan3!$N$28)</f>
        <v>-154630.821837</v>
      </c>
      <c r="P28" s="36">
        <f>C28*(Plan2!$O$28*Plan3!$O$28)</f>
        <v>1728596.3123849998</v>
      </c>
      <c r="Q28" s="36">
        <f>C28*(Plan2!$P$28*Plan3!$P$28)</f>
        <v>-650492.003187</v>
      </c>
      <c r="R28" s="36">
        <f>C28*(Plan2!$Q$28*Plan3!$Q$28)</f>
        <v>-1730943.155088</v>
      </c>
      <c r="S28" s="36">
        <f>C28*(Plan2!$R$28*Plan3!$R$28)</f>
        <v>-1129482.810144</v>
      </c>
      <c r="T28" s="36">
        <f>C28*(Plan2!$S$28*Plan3!$S$28)</f>
        <v>0</v>
      </c>
      <c r="U28" s="36">
        <f>C28*(Plan2!$T$28*Plan3!$T$28)</f>
        <v>0</v>
      </c>
      <c r="V28" s="36">
        <f>C28*(Plan2!$U$28*Plan3!$U$28)</f>
        <v>564107.596668</v>
      </c>
      <c r="W28" s="36">
        <f>C28*(Plan2!$V$28*Plan3!$V$28)</f>
        <v>-1229411.404935</v>
      </c>
      <c r="X28" s="36">
        <f>C28*(Plan2!$W$28*Plan3!$W$28)</f>
        <v>-306595.602864</v>
      </c>
      <c r="Y28" s="36">
        <f>C28*(Plan2!$X$28*Plan3!$X$28)</f>
        <v>-33337.335426</v>
      </c>
      <c r="Z28" s="36">
        <f>C28*(Plan2!$Y$28*Plan3!$Y$28)</f>
        <v>-1428566.314602</v>
      </c>
      <c r="AA28" s="36">
        <f>C28*(Plan2!$Z$28*Plan3!$Z$28)</f>
        <v>0</v>
      </c>
      <c r="AB28" s="36">
        <f>C28*(Plan2!$AA$28*Plan3!$AA$28)</f>
        <v>0</v>
      </c>
      <c r="AC28" s="36">
        <f>C28*(Plan2!$AB$28*Plan3!$AB$28)</f>
        <v>-141212.234592</v>
      </c>
      <c r="AD28" s="36">
        <f>C28*(Plan2!$AC$28*Plan3!$AC$28)</f>
        <v>261017.46584999998</v>
      </c>
      <c r="AE28" s="36">
        <f>C28*(Plan2!$AD$28*Plan3!$AD$28)</f>
        <v>-234274.7028</v>
      </c>
      <c r="AF28" s="36">
        <f>C28*(Plan2!$AE$28*Plan3!$AE$28)</f>
        <v>3175069.4409600003</v>
      </c>
      <c r="AG28" s="36">
        <f>C28*(Plan2!$AF$28*Plan3!$AF$28)</f>
        <v>4460301.614373</v>
      </c>
      <c r="AH28" s="36"/>
      <c r="AI28" s="5"/>
    </row>
    <row r="29" spans="1:35" ht="15">
      <c r="A29" s="9" t="s">
        <v>59</v>
      </c>
      <c r="B29" s="10" t="s">
        <v>22</v>
      </c>
      <c r="C29" s="11">
        <v>2.297</v>
      </c>
      <c r="D29" s="36">
        <f>C29*(Plan2!$C$29*Plan3!$C$29)</f>
        <v>1645780.3194768</v>
      </c>
      <c r="E29" s="36">
        <f>C29*(Plan2!$D$29*Plan3!$D$29)</f>
        <v>330219.779604</v>
      </c>
      <c r="F29" s="36">
        <f>C29*(Plan2!$E$29*Plan3!$E$29)</f>
        <v>0</v>
      </c>
      <c r="G29" s="36">
        <f>C29*(Plan2!$F$29*Plan3!$F$29)</f>
        <v>0</v>
      </c>
      <c r="H29" s="36">
        <f>C29*(Plan2!$G$29*Plan3!$G$29)</f>
        <v>641588.8593504</v>
      </c>
      <c r="I29" s="36">
        <f>C29*(Plan2!$H$29*Plan3!$H$29)</f>
        <v>-1496222.660043</v>
      </c>
      <c r="J29" s="36">
        <f>C29*(Plan2!$I$29*Plan3!$I$29)</f>
        <v>204336.06108719998</v>
      </c>
      <c r="K29" s="36">
        <f>C29*(Plan2!$J$29*Plan3!$J$29)</f>
        <v>972739.2712608</v>
      </c>
      <c r="L29" s="36">
        <f>C29*(Plan2!$K$29*Plan3!$K$29)</f>
        <v>0</v>
      </c>
      <c r="M29" s="36">
        <f>C29*(Plan2!$L$29*Plan3!$L$29)</f>
        <v>0</v>
      </c>
      <c r="N29" s="36">
        <f>C29*(Plan2!$M$29*Plan3!$M$29)</f>
        <v>0</v>
      </c>
      <c r="O29" s="36">
        <f>C29*(Plan2!$N$29*Plan3!$N$29)</f>
        <v>-818277.6812922001</v>
      </c>
      <c r="P29" s="36">
        <f>C29*(Plan2!$O$29*Plan3!$O$29)</f>
        <v>3042033.8849928</v>
      </c>
      <c r="Q29" s="36">
        <f>C29*(Plan2!$P$29*Plan3!$P$29)</f>
        <v>-24403.9899954</v>
      </c>
      <c r="R29" s="36">
        <f>C29*(Plan2!$Q$29*Plan3!$Q$29)</f>
        <v>-1575148.5388108</v>
      </c>
      <c r="S29" s="36">
        <f>C29*(Plan2!$R$29*Plan3!$R$29)</f>
        <v>-2371403.4061993</v>
      </c>
      <c r="T29" s="36">
        <f>C29*(Plan2!$S$29*Plan3!$S$29)</f>
        <v>0</v>
      </c>
      <c r="U29" s="36">
        <f>C29*(Plan2!$T$29*Plan3!$T$29)</f>
        <v>0</v>
      </c>
      <c r="V29" s="36">
        <f>C29*(Plan2!$U$29*Plan3!$U$29)</f>
        <v>474797.1199304</v>
      </c>
      <c r="W29" s="36">
        <f>C29*(Plan2!$V$29*Plan3!$V$29)</f>
        <v>762581.4294483</v>
      </c>
      <c r="X29" s="36">
        <f>C29*(Plan2!$W$29*Plan3!$W$29)</f>
        <v>-318041.64147800003</v>
      </c>
      <c r="Y29" s="36">
        <f>C29*(Plan2!$X$29*Plan3!$X$29)</f>
        <v>411070.5243879</v>
      </c>
      <c r="Z29" s="36">
        <f>C29*(Plan2!$Y$29*Plan3!$Y$29)</f>
        <v>764454.5589849</v>
      </c>
      <c r="AA29" s="36">
        <f>C29*(Plan2!$Z$29*Plan3!$Z$29)</f>
        <v>0</v>
      </c>
      <c r="AB29" s="36">
        <f>C29*(Plan2!$AA$29*Plan3!$AA$29)</f>
        <v>0</v>
      </c>
      <c r="AC29" s="36">
        <f>C29*(Plan2!$AB$29*Plan3!$AB$29)</f>
        <v>-111030.4751257</v>
      </c>
      <c r="AD29" s="36">
        <f>C29*(Plan2!$AC$29*Plan3!$AC$29)</f>
        <v>1077187.698629</v>
      </c>
      <c r="AE29" s="36">
        <f>C29*(Plan2!$AD$29*Plan3!$AD$29)</f>
        <v>9193024.681987202</v>
      </c>
      <c r="AF29" s="36">
        <f>C29*(Plan2!$AE$29*Plan3!$AE$29)</f>
        <v>-2698619.2902552</v>
      </c>
      <c r="AG29" s="36">
        <f>C29*(Plan2!$AF$29*Plan3!$AF$29)</f>
        <v>660563.6808188001</v>
      </c>
      <c r="AH29" s="36"/>
      <c r="AI29" s="5"/>
    </row>
    <row r="30" spans="1:35" ht="15">
      <c r="A30" s="9" t="s">
        <v>93</v>
      </c>
      <c r="B30" s="10" t="s">
        <v>94</v>
      </c>
      <c r="C30" s="11">
        <v>2.242</v>
      </c>
      <c r="D30" s="36">
        <f>C30*(Plan2!$C$30*Plan3!$C$30)</f>
        <v>237655.5477408</v>
      </c>
      <c r="E30" s="36">
        <f>C30*(Plan2!$D$30*Plan3!$D$30)</f>
        <v>0</v>
      </c>
      <c r="F30" s="36">
        <f>C30*(Plan2!$E$30*Plan3!$E$30)</f>
        <v>0</v>
      </c>
      <c r="G30" s="36">
        <f>C30*(Plan2!$F$30*Plan3!$F$30)</f>
        <v>0</v>
      </c>
      <c r="H30" s="36">
        <f>C30*(Plan2!$G$30*Plan3!$G$30)</f>
        <v>0</v>
      </c>
      <c r="I30" s="36">
        <f>C30*(Plan2!$H$30*Plan3!$H$30)</f>
        <v>0</v>
      </c>
      <c r="J30" s="36">
        <f>C30*(Plan2!$I$30*Plan3!$I$30)</f>
        <v>0</v>
      </c>
      <c r="K30" s="36">
        <f>C30*(Plan2!$J$30*Plan3!$J$30)</f>
        <v>0</v>
      </c>
      <c r="L30" s="36">
        <f>C30*(Plan2!$K$30*Plan3!$K$30)</f>
        <v>0</v>
      </c>
      <c r="M30" s="36">
        <f>C30*(Plan2!$L$30*Plan3!$L$30)</f>
        <v>0</v>
      </c>
      <c r="N30" s="36">
        <f>C30*(Plan2!$M$30*Plan3!$M$30)</f>
        <v>0</v>
      </c>
      <c r="O30" s="36">
        <f>C30*(Plan2!$N$30*Plan3!$N$30)</f>
        <v>-74861.62924240001</v>
      </c>
      <c r="P30" s="36">
        <f>C30*(Plan2!$O$30*Plan3!$O$30)</f>
        <v>63666.446171999996</v>
      </c>
      <c r="Q30" s="36">
        <f>C30*(Plan2!$P$30*Plan3!$P$30)</f>
        <v>-71105.28110400001</v>
      </c>
      <c r="R30" s="36">
        <f>C30*(Plan2!$Q$30*Plan3!$Q$30)</f>
        <v>167635.9694856</v>
      </c>
      <c r="S30" s="36">
        <f>C30*(Plan2!$R$30*Plan3!$R$30)</f>
        <v>-84847.8649304</v>
      </c>
      <c r="T30" s="36">
        <f>C30*(Plan2!$S$30*Plan3!$S$30)</f>
        <v>0</v>
      </c>
      <c r="U30" s="36">
        <f>C30*(Plan2!$T$30*Plan3!$T$30)</f>
        <v>0</v>
      </c>
      <c r="V30" s="36">
        <f>C30*(Plan2!$U$30*Plan3!$U$30)</f>
        <v>0</v>
      </c>
      <c r="W30" s="36">
        <f>C30*(Plan2!$V$30*Plan3!$V$30)</f>
        <v>0</v>
      </c>
      <c r="X30" s="36">
        <f>C30*(Plan2!$W$30*Plan3!$W$30)</f>
        <v>1044912.3895559999</v>
      </c>
      <c r="Y30" s="36">
        <f>C30*(Plan2!$X$30*Plan3!$X$30)</f>
        <v>0</v>
      </c>
      <c r="Z30" s="36">
        <f>C30*(Plan2!$Y$30*Plan3!$Y$30)</f>
        <v>165341.5797748</v>
      </c>
      <c r="AA30" s="36">
        <f>C30*(Plan2!$Z$30*Plan3!$Z$30)</f>
        <v>0</v>
      </c>
      <c r="AB30" s="36">
        <f>C30*(Plan2!$AA$30*Plan3!$AA$30)</f>
        <v>0</v>
      </c>
      <c r="AC30" s="36">
        <f>C30*(Plan2!$AB$30*Plan3!$AB$30)</f>
        <v>0</v>
      </c>
      <c r="AD30" s="36">
        <f>C30*(Plan2!$AC$30*Plan3!$AC$30)</f>
        <v>-69325.0573244</v>
      </c>
      <c r="AE30" s="36">
        <f>C30*(Plan2!$AD$30*Plan3!$AD$30)</f>
        <v>24415.3010816</v>
      </c>
      <c r="AF30" s="36">
        <f>C30*(Plan2!$AE$30*Plan3!$AE$30)</f>
        <v>0</v>
      </c>
      <c r="AG30" s="36">
        <f>C30*(Plan2!$AF$30*Plan3!$AF$30)</f>
        <v>-63742.311864799995</v>
      </c>
      <c r="AH30" s="36"/>
      <c r="AI30" s="5"/>
    </row>
    <row r="31" spans="1:35" ht="15">
      <c r="A31" s="9" t="s">
        <v>60</v>
      </c>
      <c r="B31" s="10" t="s">
        <v>23</v>
      </c>
      <c r="C31" s="12">
        <v>2.26</v>
      </c>
      <c r="D31" s="36">
        <f>C31*(Plan2!$C$31*Plan3!$C$31)</f>
        <v>39943.8445952</v>
      </c>
      <c r="E31" s="36">
        <f>C31*(Plan2!$D$31*Plan3!$D$31)</f>
        <v>-7975.84183656</v>
      </c>
      <c r="F31" s="36">
        <f>C31*(Plan2!$E$31*Plan3!$E$31)</f>
        <v>0</v>
      </c>
      <c r="G31" s="36">
        <f>C31*(Plan2!$F$31*Plan3!$F$31)</f>
        <v>0</v>
      </c>
      <c r="H31" s="36">
        <f>C31*(Plan2!$G$31*Plan3!$G$31)</f>
        <v>-288509.443056</v>
      </c>
      <c r="I31" s="36">
        <f>C31*(Plan2!$H$31*Plan3!$H$31)</f>
        <v>21749.914695599997</v>
      </c>
      <c r="J31" s="36">
        <f>C31*(Plan2!$I$31*Plan3!$I$31)</f>
        <v>50213.839334799995</v>
      </c>
      <c r="K31" s="36">
        <f>C31*(Plan2!$J$31*Plan3!$J$31)</f>
        <v>1866.9396722599997</v>
      </c>
      <c r="L31" s="36">
        <f>C31*(Plan2!$K$31*Plan3!$K$31)</f>
        <v>0</v>
      </c>
      <c r="M31" s="36">
        <f>C31*(Plan2!$L$31*Plan3!$L$31)</f>
        <v>0</v>
      </c>
      <c r="N31" s="36">
        <f>C31*(Plan2!$M$31*Plan3!$M$31)</f>
        <v>0</v>
      </c>
      <c r="O31" s="36">
        <f>C31*(Plan2!$N$31*Plan3!$N$31)</f>
        <v>-35886.9701345</v>
      </c>
      <c r="P31" s="36">
        <f>C31*(Plan2!$O$31*Plan3!$O$31)</f>
        <v>19849.432964399995</v>
      </c>
      <c r="Q31" s="36">
        <f>C31*(Plan2!$P$31*Plan3!$P$31)</f>
        <v>-10328.1865869</v>
      </c>
      <c r="R31" s="36">
        <f>C31*(Plan2!$Q$31*Plan3!$Q$31)</f>
        <v>-14515.098749159999</v>
      </c>
      <c r="S31" s="36">
        <f>C31*(Plan2!$R$31*Plan3!$R$31)</f>
        <v>-10898.97757248</v>
      </c>
      <c r="T31" s="36">
        <f>C31*(Plan2!$S$31*Plan3!$S$31)</f>
        <v>0</v>
      </c>
      <c r="U31" s="36">
        <f>C31*(Plan2!$T$31*Plan3!$T$31)</f>
        <v>0</v>
      </c>
      <c r="V31" s="36">
        <f>C31*(Plan2!$U$31*Plan3!$U$31)</f>
        <v>46771.39309905999</v>
      </c>
      <c r="W31" s="36">
        <f>C31*(Plan2!$V$31*Plan3!$V$31)</f>
        <v>234430.71961659996</v>
      </c>
      <c r="X31" s="36">
        <f>C31*(Plan2!$W$31*Plan3!$W$31)</f>
        <v>3777.7879759999996</v>
      </c>
      <c r="Y31" s="36">
        <f>C31*(Plan2!$X$31*Plan3!$X$31)</f>
        <v>49325.70006</v>
      </c>
      <c r="Z31" s="36">
        <f>C31*(Plan2!$Y$31*Plan3!$Y$31)</f>
        <v>14940.815292679998</v>
      </c>
      <c r="AA31" s="36">
        <f>C31*(Plan2!$Z$31*Plan3!$Z$31)</f>
        <v>0</v>
      </c>
      <c r="AB31" s="36">
        <f>C31*(Plan2!$AA$31*Plan3!$AA$31)</f>
        <v>0</v>
      </c>
      <c r="AC31" s="36">
        <f>C31*(Plan2!$AB$31*Plan3!$AB$31)</f>
        <v>-7838.529228899999</v>
      </c>
      <c r="AD31" s="36">
        <f>C31*(Plan2!$AC$31*Plan3!$AC$31)</f>
        <v>-4954.6547599</v>
      </c>
      <c r="AE31" s="36">
        <f>C31*(Plan2!$AD$31*Plan3!$AD$31)</f>
        <v>24424.018570379998</v>
      </c>
      <c r="AF31" s="36">
        <f>C31*(Plan2!$AE$31*Plan3!$AE$31)</f>
        <v>3084.37647552</v>
      </c>
      <c r="AG31" s="36">
        <f>C31*(Plan2!$AF$31*Plan3!$AF$31)</f>
        <v>6561.67585722</v>
      </c>
      <c r="AH31" s="36"/>
      <c r="AI31" s="5"/>
    </row>
    <row r="32" spans="1:35" ht="15">
      <c r="A32" s="9" t="s">
        <v>61</v>
      </c>
      <c r="B32" s="10" t="s">
        <v>24</v>
      </c>
      <c r="C32" s="12">
        <v>2.26</v>
      </c>
      <c r="D32" s="36">
        <f>C32*(Plan2!$C$32*Plan3!$C$32)</f>
        <v>0</v>
      </c>
      <c r="E32" s="36">
        <f>C32*(Plan2!$D$32*Plan3!$D$32)</f>
        <v>-26740.597979999995</v>
      </c>
      <c r="F32" s="36">
        <f>C32*(Plan2!$E$32*Plan3!$E$32)</f>
        <v>0</v>
      </c>
      <c r="G32" s="36">
        <f>C32*(Plan2!$F$32*Plan3!$F$32)</f>
        <v>0</v>
      </c>
      <c r="H32" s="36">
        <f>C32*(Plan2!$G$32*Plan3!$G$32)</f>
        <v>-38515.17651</v>
      </c>
      <c r="I32" s="36">
        <f>C32*(Plan2!$H$32*Plan3!$H$32)</f>
        <v>586589.1804219999</v>
      </c>
      <c r="J32" s="36">
        <f>C32*(Plan2!$I$32*Plan3!$I$32)</f>
        <v>799055.6524799998</v>
      </c>
      <c r="K32" s="36">
        <f>C32*(Plan2!$J$32*Plan3!$J$32)</f>
        <v>-232550.02714599998</v>
      </c>
      <c r="L32" s="36">
        <f>C32*(Plan2!$K$32*Plan3!$K$32)</f>
        <v>0</v>
      </c>
      <c r="M32" s="36">
        <f>C32*(Plan2!$L$32*Plan3!$L$32)</f>
        <v>0</v>
      </c>
      <c r="N32" s="36">
        <f>C32*(Plan2!$M$32*Plan3!$M$32)</f>
        <v>0</v>
      </c>
      <c r="O32" s="36">
        <f>C32*(Plan2!$N$32*Plan3!$N$32)</f>
        <v>-414042.97568999993</v>
      </c>
      <c r="P32" s="36">
        <f>C32*(Plan2!$O$32*Plan3!$O$32)</f>
        <v>1796665.6443839998</v>
      </c>
      <c r="Q32" s="36">
        <f>C32*(Plan2!$P$32*Plan3!$P$32)</f>
        <v>0</v>
      </c>
      <c r="R32" s="36">
        <f>C32*(Plan2!$Q$32*Plan3!$Q$32)</f>
        <v>-597359.667168</v>
      </c>
      <c r="S32" s="36">
        <f>C32*(Plan2!$R$32*Plan3!$R$32)</f>
        <v>-1376973.913276</v>
      </c>
      <c r="T32" s="36">
        <f>C32*(Plan2!$S$32*Plan3!$S$32)</f>
        <v>0</v>
      </c>
      <c r="U32" s="36">
        <f>C32*(Plan2!$T$32*Plan3!$T$32)</f>
        <v>0</v>
      </c>
      <c r="V32" s="36">
        <f>C32*(Plan2!$U$32*Plan3!$U$32)</f>
        <v>806003.590368</v>
      </c>
      <c r="W32" s="36">
        <f>C32*(Plan2!$V$32*Plan3!$V$32)</f>
        <v>1368089.8944079997</v>
      </c>
      <c r="X32" s="36">
        <f>C32*(Plan2!$W$32*Plan3!$W$32)</f>
        <v>659297.316438</v>
      </c>
      <c r="Y32" s="36">
        <f>C32*(Plan2!$X$32*Plan3!$X$32)</f>
        <v>1028244.65373</v>
      </c>
      <c r="Z32" s="36">
        <f>C32*(Plan2!$Y$32*Plan3!$Y$32)</f>
        <v>-266937.89989999996</v>
      </c>
      <c r="AA32" s="36">
        <f>C32*(Plan2!$Z$32*Plan3!$Z$32)</f>
        <v>0</v>
      </c>
      <c r="AB32" s="36">
        <f>C32*(Plan2!$AA$32*Plan3!$AA$32)</f>
        <v>0</v>
      </c>
      <c r="AC32" s="36">
        <f>C32*(Plan2!$AB$32*Plan3!$AB$32)</f>
        <v>4002041.7036059997</v>
      </c>
      <c r="AD32" s="36">
        <f>C32*(Plan2!$AC$32*Plan3!$AC$32)</f>
        <v>3430803.9022399997</v>
      </c>
      <c r="AE32" s="36">
        <f>C32*(Plan2!$AD$32*Plan3!$AD$32)</f>
        <v>-80173687.10630399</v>
      </c>
      <c r="AF32" s="36">
        <f>C32*(Plan2!$AE$32*Plan3!$AE$32)</f>
        <v>-21423020.580863997</v>
      </c>
      <c r="AG32" s="36">
        <f>C32*(Plan2!$AF$32*Plan3!$AF$32)</f>
        <v>-388629.66440999997</v>
      </c>
      <c r="AH32" s="36"/>
      <c r="AI32" s="5"/>
    </row>
    <row r="33" spans="1:35" ht="15">
      <c r="A33" s="9" t="s">
        <v>62</v>
      </c>
      <c r="B33" s="10" t="s">
        <v>25</v>
      </c>
      <c r="C33" s="11">
        <v>2.306</v>
      </c>
      <c r="D33" s="36">
        <f>C33*(Plan2!$C$33*Plan3!$C$33)</f>
        <v>12862.825569599998</v>
      </c>
      <c r="E33" s="36">
        <f>C33*(Plan2!$D$33*Plan3!$D$33)</f>
        <v>168164.1774096</v>
      </c>
      <c r="F33" s="36">
        <f>C33*(Plan2!$E$33*Plan3!$E$33)</f>
        <v>0</v>
      </c>
      <c r="G33" s="36">
        <f>C33*(Plan2!$F$33*Plan3!$F$33)</f>
        <v>0</v>
      </c>
      <c r="H33" s="36">
        <f>C33*(Plan2!$G$33*Plan3!$G$33)</f>
        <v>121409.8936616</v>
      </c>
      <c r="I33" s="36">
        <f>C33*(Plan2!$H$33*Plan3!$H$33)</f>
        <v>-26040.3163692</v>
      </c>
      <c r="J33" s="36">
        <f>C33*(Plan2!$I$33*Plan3!$I$33)</f>
        <v>-13788.9151696</v>
      </c>
      <c r="K33" s="36">
        <f>C33*(Plan2!$J$33*Plan3!$J$33)</f>
        <v>49279.7725176</v>
      </c>
      <c r="L33" s="36">
        <f>C33*(Plan2!$K$33*Plan3!$K$33)</f>
        <v>0</v>
      </c>
      <c r="M33" s="36">
        <f>C33*(Plan2!$L$33*Plan3!$L$33)</f>
        <v>0</v>
      </c>
      <c r="N33" s="36">
        <f>C33*(Plan2!$M$33*Plan3!$M$33)</f>
        <v>0</v>
      </c>
      <c r="O33" s="36">
        <f>C33*(Plan2!$N$33*Plan3!$N$33)</f>
        <v>-107845.3605936</v>
      </c>
      <c r="P33" s="36">
        <f>C33*(Plan2!$O$33*Plan3!$O$33)</f>
        <v>-12137.827471200002</v>
      </c>
      <c r="Q33" s="36">
        <f>C33*(Plan2!$P$33*Plan3!$P$33)</f>
        <v>59013.666936</v>
      </c>
      <c r="R33" s="36">
        <f>C33*(Plan2!$Q$33*Plan3!$Q$33)</f>
        <v>-22665.593059400002</v>
      </c>
      <c r="S33" s="36">
        <f>C33*(Plan2!$R$33*Plan3!$R$33)</f>
        <v>-41085.584844599995</v>
      </c>
      <c r="T33" s="36">
        <f>C33*(Plan2!$S$33*Plan3!$S$33)</f>
        <v>0</v>
      </c>
      <c r="U33" s="36">
        <f>C33*(Plan2!$T$33*Plan3!$T$33)</f>
        <v>0</v>
      </c>
      <c r="V33" s="36">
        <f>C33*(Plan2!$U$33*Plan3!$U$33)</f>
        <v>-855.4930241999999</v>
      </c>
      <c r="W33" s="36">
        <f>C33*(Plan2!$V$33*Plan3!$V$33)</f>
        <v>166922.3687376</v>
      </c>
      <c r="X33" s="36">
        <f>C33*(Plan2!$W$33*Plan3!$W$33)</f>
        <v>-185579.24875419997</v>
      </c>
      <c r="Y33" s="36">
        <f>C33*(Plan2!$X$33*Plan3!$X$33)</f>
        <v>68062.7642152</v>
      </c>
      <c r="Z33" s="36">
        <f>C33*(Plan2!$Y$33*Plan3!$Y$33)</f>
        <v>-43476.627588</v>
      </c>
      <c r="AA33" s="36">
        <f>C33*(Plan2!$Z$33*Plan3!$Z$33)</f>
        <v>0</v>
      </c>
      <c r="AB33" s="36">
        <f>C33*(Plan2!$AA$33*Plan3!$AA$33)</f>
        <v>0</v>
      </c>
      <c r="AC33" s="36">
        <f>C33*(Plan2!$AB$33*Plan3!$AB$33)</f>
        <v>57492.8396432</v>
      </c>
      <c r="AD33" s="36">
        <f>C33*(Plan2!$AC$33*Plan3!$AC$33)</f>
        <v>-334545.508507</v>
      </c>
      <c r="AE33" s="36">
        <f>C33*(Plan2!$AD$33*Plan3!$AD$33)</f>
        <v>370994.888192</v>
      </c>
      <c r="AF33" s="36">
        <f>C33*(Plan2!$AE$33*Plan3!$AE$33)</f>
        <v>-26448.270367999998</v>
      </c>
      <c r="AG33" s="36">
        <f>C33*(Plan2!$AF$33*Plan3!$AF$33)</f>
        <v>-368226.72889599996</v>
      </c>
      <c r="AH33" s="36"/>
      <c r="AI33" s="5"/>
    </row>
    <row r="34" spans="1:35" ht="15">
      <c r="A34" s="9" t="s">
        <v>63</v>
      </c>
      <c r="B34" s="10" t="s">
        <v>26</v>
      </c>
      <c r="C34" s="12">
        <v>3.97</v>
      </c>
      <c r="D34" s="36">
        <f>C34*(Plan2!$C$34*Plan3!$C$34)</f>
        <v>73207961.879256</v>
      </c>
      <c r="E34" s="36">
        <f>C34*(Plan2!$D$34*Plan3!$D$34)</f>
        <v>4364189.858526001</v>
      </c>
      <c r="F34" s="36">
        <f>C34*(Plan2!$E$34*Plan3!$E$34)</f>
        <v>0</v>
      </c>
      <c r="G34" s="36">
        <f>C34*(Plan2!$F$34*Plan3!$F$34)</f>
        <v>0</v>
      </c>
      <c r="H34" s="36">
        <f>C34*(Plan2!$G$34*Plan3!$G$34)</f>
        <v>2404269.680064</v>
      </c>
      <c r="I34" s="36">
        <f>C34*(Plan2!$H$34*Plan3!$H$34)</f>
        <v>18852147.4078</v>
      </c>
      <c r="J34" s="36">
        <f>C34*(Plan2!$I$34*Plan3!$I$34)</f>
        <v>77801176.29125</v>
      </c>
      <c r="K34" s="36">
        <f>C34*(Plan2!$J$34*Plan3!$J$34)</f>
        <v>43286603.8799</v>
      </c>
      <c r="L34" s="36">
        <f>C34*(Plan2!$K$34*Plan3!$K$34)</f>
        <v>0</v>
      </c>
      <c r="M34" s="36">
        <f>C34*(Plan2!$L$34*Plan3!$L$34)</f>
        <v>0</v>
      </c>
      <c r="N34" s="36">
        <f>C34*(Plan2!$M$34*Plan3!$M$34)</f>
        <v>0</v>
      </c>
      <c r="O34" s="36">
        <f>C34*(Plan2!$N$34*Plan3!$N$34)</f>
        <v>2158446.946584</v>
      </c>
      <c r="P34" s="36">
        <f>C34*(Plan2!$O$34*Plan3!$O$34)</f>
        <v>3996952.8064</v>
      </c>
      <c r="Q34" s="36">
        <f>C34*(Plan2!$P$34*Plan3!$P$34)</f>
        <v>-4560919.310780001</v>
      </c>
      <c r="R34" s="36">
        <f>C34*(Plan2!$Q$34*Plan3!$Q$34)</f>
        <v>0</v>
      </c>
      <c r="S34" s="36">
        <f>C34*(Plan2!$R$34*Plan3!$R$34)</f>
        <v>-20755676.155580003</v>
      </c>
      <c r="T34" s="36">
        <f>C34*(Plan2!$S$34*Plan3!$S$34)</f>
        <v>0</v>
      </c>
      <c r="U34" s="36">
        <f>C34*(Plan2!$T$34*Plan3!$T$34)</f>
        <v>0</v>
      </c>
      <c r="V34" s="36">
        <f>C34*(Plan2!$U$34*Plan3!$U$34)</f>
        <v>11161264.996728001</v>
      </c>
      <c r="W34" s="36">
        <f>C34*(Plan2!$V$34*Plan3!$V$34)</f>
        <v>7042025.6206</v>
      </c>
      <c r="X34" s="36">
        <f>C34*(Plan2!$W$34*Plan3!$W$34)</f>
        <v>-6026208.146773</v>
      </c>
      <c r="Y34" s="36">
        <f>C34*(Plan2!$X$34*Plan3!$X$34)</f>
        <v>30039796.163832</v>
      </c>
      <c r="Z34" s="36">
        <f>C34*(Plan2!$Y$34*Plan3!$Y$34)</f>
        <v>5630341.112916</v>
      </c>
      <c r="AA34" s="36">
        <f>C34*(Plan2!$Z$34*Plan3!$Z$34)</f>
        <v>0</v>
      </c>
      <c r="AB34" s="36">
        <f>C34*(Plan2!$AA$34*Plan3!$AA$34)</f>
        <v>0</v>
      </c>
      <c r="AC34" s="36">
        <f>C34*(Plan2!$AB$34*Plan3!$AB$34)</f>
        <v>0</v>
      </c>
      <c r="AD34" s="36">
        <f>C34*(Plan2!$AC$34*Plan3!$AC$34)</f>
        <v>-1463602.8520260002</v>
      </c>
      <c r="AE34" s="36">
        <f>C34*(Plan2!$AD$34*Plan3!$AD$34)</f>
        <v>31166114.085282</v>
      </c>
      <c r="AF34" s="36">
        <f>C34*(Plan2!$AE$34*Plan3!$AE$34)</f>
        <v>-1936239.3682500003</v>
      </c>
      <c r="AG34" s="36">
        <f>C34*(Plan2!$AF$34*Plan3!$AF$34)</f>
        <v>-2123400.28998</v>
      </c>
      <c r="AH34" s="36"/>
      <c r="AI34" s="5"/>
    </row>
    <row r="35" spans="1:35" ht="15">
      <c r="A35" s="9" t="s">
        <v>64</v>
      </c>
      <c r="B35" s="10" t="s">
        <v>27</v>
      </c>
      <c r="C35" s="11">
        <v>3.538</v>
      </c>
      <c r="D35" s="36">
        <f>C35*(Plan2!$C$35*Plan3!$C$35)</f>
        <v>388639.22236079996</v>
      </c>
      <c r="E35" s="36">
        <f>C35*(Plan2!$D$35*Plan3!$D$35)</f>
        <v>85640.927064</v>
      </c>
      <c r="F35" s="36">
        <f>C35*(Plan2!$E$35*Plan3!$E$35)</f>
        <v>0</v>
      </c>
      <c r="G35" s="36">
        <f>C35*(Plan2!$F$35*Plan3!$F$35)</f>
        <v>0</v>
      </c>
      <c r="H35" s="36">
        <f>C35*(Plan2!$G$35*Plan3!$G$35)</f>
        <v>-21358.4800248</v>
      </c>
      <c r="I35" s="36">
        <f>C35*(Plan2!$H$35*Plan3!$H$35)</f>
        <v>223287.8674962</v>
      </c>
      <c r="J35" s="36">
        <f>C35*(Plan2!$I$35*Plan3!$I$35)</f>
        <v>1308699.7714539997</v>
      </c>
      <c r="K35" s="36">
        <f>C35*(Plan2!$J$35*Plan3!$J$35)</f>
        <v>376071.8097716</v>
      </c>
      <c r="L35" s="36">
        <f>C35*(Plan2!$K$35*Plan3!$K$35)</f>
        <v>0</v>
      </c>
      <c r="M35" s="36">
        <f>C35*(Plan2!$L$35*Plan3!$L$35)</f>
        <v>0</v>
      </c>
      <c r="N35" s="36">
        <f>C35*(Plan2!$M$35*Plan3!$M$35)</f>
        <v>0</v>
      </c>
      <c r="O35" s="36">
        <f>C35*(Plan2!$N$35*Plan3!$N$35)</f>
        <v>-270357.42727979994</v>
      </c>
      <c r="P35" s="36">
        <f>C35*(Plan2!$O$35*Plan3!$O$35)</f>
        <v>640069.9760592</v>
      </c>
      <c r="Q35" s="36">
        <f>C35*(Plan2!$P$35*Plan3!$P$35)</f>
        <v>93357.5237124</v>
      </c>
      <c r="R35" s="36">
        <f>C35*(Plan2!$Q$35*Plan3!$Q$35)</f>
        <v>-31314.810403599993</v>
      </c>
      <c r="S35" s="36">
        <f>C35*(Plan2!$R$35*Plan3!$R$35)</f>
        <v>-224302.26552</v>
      </c>
      <c r="T35" s="36">
        <f>C35*(Plan2!$S$35*Plan3!$S$35)</f>
        <v>0</v>
      </c>
      <c r="U35" s="36">
        <f>C35*(Plan2!$T$35*Plan3!$T$35)</f>
        <v>0</v>
      </c>
      <c r="V35" s="36">
        <f>C35*(Plan2!$U$35*Plan3!$U$35)</f>
        <v>542920.7367059999</v>
      </c>
      <c r="W35" s="36">
        <f>C35*(Plan2!$V$35*Plan3!$V$35)</f>
        <v>83811.880128</v>
      </c>
      <c r="X35" s="36">
        <f>C35*(Plan2!$W$35*Plan3!$W$35)</f>
        <v>17326.497034999997</v>
      </c>
      <c r="Y35" s="36">
        <f>C35*(Plan2!$X$35*Plan3!$X$35)</f>
        <v>150836.75692</v>
      </c>
      <c r="Z35" s="36">
        <f>C35*(Plan2!$Y$35*Plan3!$Y$35)</f>
        <v>69964.46159480001</v>
      </c>
      <c r="AA35" s="36">
        <f>C35*(Plan2!$Z$35*Plan3!$Z$35)</f>
        <v>0</v>
      </c>
      <c r="AB35" s="36">
        <f>C35*(Plan2!$AA$35*Plan3!$AA$35)</f>
        <v>0</v>
      </c>
      <c r="AC35" s="36">
        <f>C35*(Plan2!$AB$35*Plan3!$AB$35)</f>
        <v>-135915.142856</v>
      </c>
      <c r="AD35" s="36">
        <f>C35*(Plan2!$AC$35*Plan3!$AC$35)</f>
        <v>-49546.088315999994</v>
      </c>
      <c r="AE35" s="36">
        <f>C35*(Plan2!$AD$35*Plan3!$AD$35)</f>
        <v>1325921.1983802</v>
      </c>
      <c r="AF35" s="36">
        <f>C35*(Plan2!$AE$35*Plan3!$AE$35)</f>
        <v>17474.719775999998</v>
      </c>
      <c r="AG35" s="36">
        <f>C35*(Plan2!$AF$35*Plan3!$AF$35)</f>
        <v>-139487.67196699997</v>
      </c>
      <c r="AH35" s="36"/>
      <c r="AI35" s="5"/>
    </row>
    <row r="36" spans="1:35" ht="15">
      <c r="A36" s="9" t="s">
        <v>65</v>
      </c>
      <c r="B36" s="10" t="s">
        <v>28</v>
      </c>
      <c r="C36" s="11">
        <v>3.179</v>
      </c>
      <c r="D36" s="36">
        <f>C36*(Plan2!$C$36*Plan3!$C$36)</f>
        <v>166510490.9156667</v>
      </c>
      <c r="E36" s="36">
        <f>C36*(Plan2!$D$36*Plan3!$D$36)</f>
        <v>7071264.786371499</v>
      </c>
      <c r="F36" s="36">
        <f>C36*(Plan2!$E$36*Plan3!$E$36)</f>
        <v>0</v>
      </c>
      <c r="G36" s="36">
        <f>C36*(Plan2!$F$36*Plan3!$F$36)</f>
        <v>0</v>
      </c>
      <c r="H36" s="36">
        <f>C36*(Plan2!$G$36*Plan3!$G$36)</f>
        <v>4220575.0878719995</v>
      </c>
      <c r="I36" s="36">
        <f>C36*(Plan2!$H$36*Plan3!$H$36)</f>
        <v>19291881.707527</v>
      </c>
      <c r="J36" s="36">
        <f>C36*(Plan2!$I$36*Plan3!$I$36)</f>
        <v>39478843.45489039</v>
      </c>
      <c r="K36" s="36">
        <f>C36*(Plan2!$J$36*Plan3!$J$36)</f>
        <v>-2025886.0972284</v>
      </c>
      <c r="L36" s="36">
        <f>C36*(Plan2!$K$36*Plan3!$K$36)</f>
        <v>0</v>
      </c>
      <c r="M36" s="36">
        <f>C36*(Plan2!$L$36*Plan3!$L$36)</f>
        <v>0</v>
      </c>
      <c r="N36" s="36">
        <f>C36*(Plan2!$M$36*Plan3!$M$36)</f>
        <v>0</v>
      </c>
      <c r="O36" s="36">
        <f>C36*(Plan2!$N$36*Plan3!$N$36)</f>
        <v>-2075874.2970339</v>
      </c>
      <c r="P36" s="36">
        <f>C36*(Plan2!$O$36*Plan3!$O$36)</f>
        <v>19125796.0077756</v>
      </c>
      <c r="Q36" s="36">
        <f>C36*(Plan2!$P$36*Plan3!$P$36)</f>
        <v>-3808887.3728135996</v>
      </c>
      <c r="R36" s="36">
        <f>C36*(Plan2!$Q$36*Plan3!$Q$36)</f>
        <v>5221426.1210969</v>
      </c>
      <c r="S36" s="36">
        <f>C36*(Plan2!$R$36*Plan3!$R$36)</f>
        <v>-13140293.4956315</v>
      </c>
      <c r="T36" s="36">
        <f>C36*(Plan2!$S$36*Plan3!$S$36)</f>
        <v>0</v>
      </c>
      <c r="U36" s="36">
        <f>C36*(Plan2!$T$36*Plan3!$T$36)</f>
        <v>0</v>
      </c>
      <c r="V36" s="36">
        <f>C36*(Plan2!$U$36*Plan3!$U$36)</f>
        <v>2608103.2040712</v>
      </c>
      <c r="W36" s="36">
        <f>C36*(Plan2!$V$36*Plan3!$V$36)</f>
        <v>-1877197.9362499</v>
      </c>
      <c r="X36" s="36">
        <f>C36*(Plan2!$W$36*Plan3!$W$36)</f>
        <v>1233539.8523008</v>
      </c>
      <c r="Y36" s="36">
        <f>C36*(Plan2!$X$36*Plan3!$X$36)</f>
        <v>25964346.7032928</v>
      </c>
      <c r="Z36" s="36">
        <f>C36*(Plan2!$Y$36*Plan3!$Y$36)</f>
        <v>3627400.3170833993</v>
      </c>
      <c r="AA36" s="36">
        <f>C36*(Plan2!$Z$36*Plan3!$Z$36)</f>
        <v>0</v>
      </c>
      <c r="AB36" s="36">
        <f>C36*(Plan2!$AA$36*Plan3!$AA$36)</f>
        <v>0</v>
      </c>
      <c r="AC36" s="36">
        <f>C36*(Plan2!$AB$36*Plan3!$AB$36)</f>
        <v>-6118183.3701791</v>
      </c>
      <c r="AD36" s="36">
        <f>C36*(Plan2!$AC$36*Plan3!$AC$36)</f>
        <v>-5824805.493012</v>
      </c>
      <c r="AE36" s="36">
        <f>C36*(Plan2!$AD$36*Plan3!$AD$36)</f>
        <v>22155225.665395897</v>
      </c>
      <c r="AF36" s="36">
        <f>C36*(Plan2!$AE$36*Plan3!$AE$36)</f>
        <v>-880398.0680329999</v>
      </c>
      <c r="AG36" s="36">
        <f>C36*(Plan2!$AF$36*Plan3!$AF$36)</f>
        <v>6870078.5996832</v>
      </c>
      <c r="AH36" s="36"/>
      <c r="AI36" s="5"/>
    </row>
    <row r="37" spans="1:35" ht="15">
      <c r="A37" s="9" t="s">
        <v>66</v>
      </c>
      <c r="B37" s="10" t="s">
        <v>29</v>
      </c>
      <c r="C37" s="11">
        <v>3.096</v>
      </c>
      <c r="D37" s="36">
        <f>C37*(Plan2!$C$37*Plan3!$C$37)</f>
        <v>2512093.5359064</v>
      </c>
      <c r="E37" s="36">
        <f>C37*(Plan2!$D$37*Plan3!$D$37)</f>
        <v>1044651.474792</v>
      </c>
      <c r="F37" s="36">
        <f>C37*(Plan2!$E$37*Plan3!$E$37)</f>
        <v>0</v>
      </c>
      <c r="G37" s="36">
        <f>C37*(Plan2!$F$37*Plan3!$F$37)</f>
        <v>0</v>
      </c>
      <c r="H37" s="36">
        <f>C37*(Plan2!$G$37*Plan3!$G$37)</f>
        <v>689951.20842</v>
      </c>
      <c r="I37" s="36">
        <f>C37*(Plan2!$H$37*Plan3!$H$37)</f>
        <v>5331379.930574399</v>
      </c>
      <c r="J37" s="36">
        <f>C37*(Plan2!$I$37*Plan3!$I$37)</f>
        <v>1260703.5109344</v>
      </c>
      <c r="K37" s="36">
        <f>C37*(Plan2!$J$37*Plan3!$J$37)</f>
        <v>2306886.6803328</v>
      </c>
      <c r="L37" s="36">
        <f>C37*(Plan2!$K$37*Plan3!$K$37)</f>
        <v>0</v>
      </c>
      <c r="M37" s="36">
        <f>C37*(Plan2!$L$37*Plan3!$L$37)</f>
        <v>0</v>
      </c>
      <c r="N37" s="36">
        <f>C37*(Plan2!$M$37*Plan3!$M$37)</f>
        <v>0</v>
      </c>
      <c r="O37" s="36">
        <f>C37*(Plan2!$N$37*Plan3!$N$37)</f>
        <v>2315729.8170216</v>
      </c>
      <c r="P37" s="36">
        <f>C37*(Plan2!$O$37*Plan3!$O$37)</f>
        <v>1511340.3011520002</v>
      </c>
      <c r="Q37" s="36">
        <f>C37*(Plan2!$P$37*Plan3!$P$37)</f>
        <v>-2806996.1533128</v>
      </c>
      <c r="R37" s="36">
        <f>C37*(Plan2!$Q$37*Plan3!$Q$37)</f>
        <v>-1334105.004024</v>
      </c>
      <c r="S37" s="36">
        <f>C37*(Plan2!$R$37*Plan3!$R$37)</f>
        <v>-3369517.8067008</v>
      </c>
      <c r="T37" s="36">
        <f>C37*(Plan2!$S$37*Plan3!$S$37)</f>
        <v>0</v>
      </c>
      <c r="U37" s="36">
        <f>C37*(Plan2!$T$37*Plan3!$T$37)</f>
        <v>0</v>
      </c>
      <c r="V37" s="36">
        <f>C37*(Plan2!$U$37*Plan3!$U$37)</f>
        <v>1463292.6771456</v>
      </c>
      <c r="W37" s="36">
        <f>C37*(Plan2!$V$37*Plan3!$V$37)</f>
        <v>1027162.7856576</v>
      </c>
      <c r="X37" s="36">
        <f>C37*(Plan2!$W$37*Plan3!$W$37)</f>
        <v>5929429.9997664</v>
      </c>
      <c r="Y37" s="36">
        <f>C37*(Plan2!$X$37*Plan3!$X$37)</f>
        <v>443736.5275728</v>
      </c>
      <c r="Z37" s="36">
        <f>C37*(Plan2!$Y$37*Plan3!$Y$37)</f>
        <v>1300843.4178096</v>
      </c>
      <c r="AA37" s="36">
        <f>C37*(Plan2!$Z$37*Plan3!$Z$37)</f>
        <v>0</v>
      </c>
      <c r="AB37" s="36">
        <f>C37*(Plan2!$AA$37*Plan3!$AA$37)</f>
        <v>0</v>
      </c>
      <c r="AC37" s="36">
        <f>C37*(Plan2!$AB$37*Plan3!$AB$37)</f>
        <v>-551468.6919</v>
      </c>
      <c r="AD37" s="36">
        <f>C37*(Plan2!$AC$37*Plan3!$AC$37)</f>
        <v>2266144.9568784</v>
      </c>
      <c r="AE37" s="36">
        <f>C37*(Plan2!$AD$37*Plan3!$AD$37)</f>
        <v>1251344.8391616</v>
      </c>
      <c r="AF37" s="36">
        <f>C37*(Plan2!$AE$37*Plan3!$AE$37)</f>
        <v>-1390833.8835480001</v>
      </c>
      <c r="AG37" s="36">
        <f>C37*(Plan2!$AF$37*Plan3!$AF$37)</f>
        <v>1542971.9879496002</v>
      </c>
      <c r="AH37" s="36"/>
      <c r="AI37" s="5"/>
    </row>
    <row r="38" spans="1:35" ht="15">
      <c r="A38" s="9" t="s">
        <v>67</v>
      </c>
      <c r="B38" s="10" t="s">
        <v>30</v>
      </c>
      <c r="C38" s="11">
        <v>2.922</v>
      </c>
      <c r="D38" s="36">
        <f>C38*(Plan2!$C$38*Plan3!$C$38)</f>
        <v>1031597.4198720001</v>
      </c>
      <c r="E38" s="36">
        <f>C38*(Plan2!$D$38*Plan3!$D$38)</f>
        <v>-1821355.5342888</v>
      </c>
      <c r="F38" s="36">
        <f>C38*(Plan2!$E$38*Plan3!$E$38)</f>
        <v>0</v>
      </c>
      <c r="G38" s="36">
        <f>C38*(Plan2!$F$38*Plan3!$F$38)</f>
        <v>0</v>
      </c>
      <c r="H38" s="36">
        <f>C38*(Plan2!$G$38*Plan3!$G$38)</f>
        <v>-395234.2602036</v>
      </c>
      <c r="I38" s="36">
        <f>C38*(Plan2!$H$38*Plan3!$H$38)</f>
        <v>1743297.5477088</v>
      </c>
      <c r="J38" s="36">
        <f>C38*(Plan2!$I$38*Plan3!$I$38)</f>
        <v>-27738.8989776</v>
      </c>
      <c r="K38" s="36">
        <f>C38*(Plan2!$J$38*Plan3!$J$38)</f>
        <v>-3852193.6292400006</v>
      </c>
      <c r="L38" s="36">
        <f>C38*(Plan2!$K$38*Plan3!$K$38)</f>
        <v>0</v>
      </c>
      <c r="M38" s="36">
        <f>C38*(Plan2!$L$38*Plan3!$L$38)</f>
        <v>0</v>
      </c>
      <c r="N38" s="36">
        <f>C38*(Plan2!$M$38*Plan3!$M$38)</f>
        <v>0</v>
      </c>
      <c r="O38" s="36">
        <f>C38*(Plan2!$N$38*Plan3!$N$38)</f>
        <v>158534.82112320003</v>
      </c>
      <c r="P38" s="36">
        <f>C38*(Plan2!$O$38*Plan3!$O$38)</f>
        <v>1881376.783647</v>
      </c>
      <c r="Q38" s="36">
        <f>C38*(Plan2!$P$38*Plan3!$P$38)</f>
        <v>2826949.0376819996</v>
      </c>
      <c r="R38" s="36">
        <f>C38*(Plan2!$Q$38*Plan3!$Q$38)</f>
        <v>-923491.1082384</v>
      </c>
      <c r="S38" s="36">
        <f>C38*(Plan2!$R$38*Plan3!$R$38)</f>
        <v>-1701144.2485800001</v>
      </c>
      <c r="T38" s="36">
        <f>C38*(Plan2!$S$38*Plan3!$S$38)</f>
        <v>0</v>
      </c>
      <c r="U38" s="36">
        <f>C38*(Plan2!$T$38*Plan3!$T$38)</f>
        <v>0</v>
      </c>
      <c r="V38" s="36">
        <f>C38*(Plan2!$U$38*Plan3!$U$38)</f>
        <v>-1278369.6194292002</v>
      </c>
      <c r="W38" s="36">
        <f>C38*(Plan2!$V$38*Plan3!$V$38)</f>
        <v>-65696.379381</v>
      </c>
      <c r="X38" s="36">
        <f>C38*(Plan2!$W$38*Plan3!$W$38)</f>
        <v>-1145376.570096</v>
      </c>
      <c r="Y38" s="36">
        <f>C38*(Plan2!$X$38*Plan3!$X$38)</f>
        <v>1495113.4663872002</v>
      </c>
      <c r="Z38" s="36">
        <f>C38*(Plan2!$Y$38*Plan3!$Y$38)</f>
        <v>555820.9477128</v>
      </c>
      <c r="AA38" s="36">
        <f>C38*(Plan2!$Z$38*Plan3!$Z$38)</f>
        <v>0</v>
      </c>
      <c r="AB38" s="36">
        <f>C38*(Plan2!$AA$38*Plan3!$AA$38)</f>
        <v>0</v>
      </c>
      <c r="AC38" s="36">
        <f>C38*(Plan2!$AB$38*Plan3!$AB$38)</f>
        <v>362200.3939224</v>
      </c>
      <c r="AD38" s="36">
        <f>C38*(Plan2!$AC$38*Plan3!$AC$38)</f>
        <v>1454738.688726</v>
      </c>
      <c r="AE38" s="36">
        <f>C38*(Plan2!$AD$38*Plan3!$AD$38)</f>
        <v>-13956897.8915856</v>
      </c>
      <c r="AF38" s="36">
        <f>C38*(Plan2!$AE$38*Plan3!$AE$38)</f>
        <v>-12424722.694122</v>
      </c>
      <c r="AG38" s="36">
        <f>C38*(Plan2!$AF$38*Plan3!$AF$38)</f>
        <v>-6245428.052823599</v>
      </c>
      <c r="AH38" s="36"/>
      <c r="AI38" s="5"/>
    </row>
    <row r="39" spans="1:35" ht="15">
      <c r="A39" s="9" t="s">
        <v>68</v>
      </c>
      <c r="B39" s="10" t="s">
        <v>31</v>
      </c>
      <c r="C39" s="11">
        <v>2.894</v>
      </c>
      <c r="D39" s="36">
        <f>C39*(Plan2!$C$39*Plan3!$C$39)</f>
        <v>-1264617.9659958002</v>
      </c>
      <c r="E39" s="36">
        <f>C39*(Plan2!$D$39*Plan3!$D$39)</f>
        <v>914451.2088096</v>
      </c>
      <c r="F39" s="36">
        <f>C39*(Plan2!$E$39*Plan3!$E$39)</f>
        <v>0</v>
      </c>
      <c r="G39" s="36">
        <f>C39*(Plan2!$F$39*Plan3!$F$39)</f>
        <v>0</v>
      </c>
      <c r="H39" s="36">
        <f>C39*(Plan2!$G$39*Plan3!$G$39)</f>
        <v>446811.42038400006</v>
      </c>
      <c r="I39" s="36">
        <f>C39*(Plan2!$H$39*Plan3!$H$39)</f>
        <v>8846561.0450688</v>
      </c>
      <c r="J39" s="36">
        <f>C39*(Plan2!$I$39*Plan3!$I$39)</f>
        <v>1000625.993246</v>
      </c>
      <c r="K39" s="36">
        <f>C39*(Plan2!$J$39*Plan3!$J$39)</f>
        <v>-1171496.9359080002</v>
      </c>
      <c r="L39" s="36">
        <f>C39*(Plan2!$K$39*Plan3!$K$39)</f>
        <v>0</v>
      </c>
      <c r="M39" s="36">
        <f>C39*(Plan2!$L$39*Plan3!$L$39)</f>
        <v>0</v>
      </c>
      <c r="N39" s="36">
        <f>C39*(Plan2!$M$39*Plan3!$M$39)</f>
        <v>0</v>
      </c>
      <c r="O39" s="36">
        <f>C39*(Plan2!$N$39*Plan3!$N$39)</f>
        <v>-1693962.4036792</v>
      </c>
      <c r="P39" s="36">
        <f>C39*(Plan2!$O$39*Plan3!$O$39)</f>
        <v>858999.16368</v>
      </c>
      <c r="Q39" s="36">
        <f>C39*(Plan2!$P$39*Plan3!$P$39)</f>
        <v>412317.08773200004</v>
      </c>
      <c r="R39" s="36">
        <f>C39*(Plan2!$Q$39*Plan3!$Q$39)</f>
        <v>4168648.3159026</v>
      </c>
      <c r="S39" s="36">
        <f>C39*(Plan2!$R$39*Plan3!$R$39)</f>
        <v>1158929.0776032</v>
      </c>
      <c r="T39" s="36">
        <f>C39*(Plan2!$S$39*Plan3!$S$39)</f>
        <v>0</v>
      </c>
      <c r="U39" s="36">
        <f>C39*(Plan2!$T$39*Plan3!$T$39)</f>
        <v>0</v>
      </c>
      <c r="V39" s="36">
        <f>C39*(Plan2!$U$39*Plan3!$U$39)</f>
        <v>1531078.3077472</v>
      </c>
      <c r="W39" s="36">
        <f>C39*(Plan2!$V$39*Plan3!$V$39)</f>
        <v>-1290469.6058240002</v>
      </c>
      <c r="X39" s="36">
        <f>C39*(Plan2!$W$39*Plan3!$W$39)</f>
        <v>-549491.7561534</v>
      </c>
      <c r="Y39" s="36">
        <f>C39*(Plan2!$X$39*Plan3!$X$39)</f>
        <v>3567039.4010496</v>
      </c>
      <c r="Z39" s="36">
        <f>C39*(Plan2!$Y$39*Plan3!$Y$39)</f>
        <v>-1184617.9307996002</v>
      </c>
      <c r="AA39" s="36">
        <f>C39*(Plan2!$Z$39*Plan3!$Z$39)</f>
        <v>0</v>
      </c>
      <c r="AB39" s="36">
        <f>C39*(Plan2!$AA$39*Plan3!$AA$39)</f>
        <v>0</v>
      </c>
      <c r="AC39" s="36">
        <f>C39*(Plan2!$AB$39*Plan3!$AB$39)</f>
        <v>-566168.621868</v>
      </c>
      <c r="AD39" s="36">
        <f>C39*(Plan2!$AC$39*Plan3!$AC$39)</f>
        <v>1632852.5399303997</v>
      </c>
      <c r="AE39" s="36">
        <f>C39*(Plan2!$AD$39*Plan3!$AD$39)</f>
        <v>947996.78292</v>
      </c>
      <c r="AF39" s="36">
        <f>C39*(Plan2!$AE$39*Plan3!$AE$39)</f>
        <v>-417548.82620400004</v>
      </c>
      <c r="AG39" s="36">
        <f>C39*(Plan2!$AF$39*Plan3!$AF$39)</f>
        <v>125558.95203360001</v>
      </c>
      <c r="AH39" s="36"/>
      <c r="AI39" s="5"/>
    </row>
    <row r="40" spans="1:35" ht="15">
      <c r="A40" s="9" t="s">
        <v>69</v>
      </c>
      <c r="B40" s="10" t="s">
        <v>32</v>
      </c>
      <c r="C40" s="11">
        <v>2.582</v>
      </c>
      <c r="D40" s="36">
        <f>C40*(Plan2!$C$40*Plan3!$C$40)</f>
        <v>2803524.2913563997</v>
      </c>
      <c r="E40" s="36">
        <f>C40*(Plan2!$D$40*Plan3!$D$40)</f>
        <v>-192373.0388504</v>
      </c>
      <c r="F40" s="36">
        <f>C40*(Plan2!$E$40*Plan3!$E$40)</f>
        <v>0</v>
      </c>
      <c r="G40" s="36">
        <f>C40*(Plan2!$F$40*Plan3!$F$40)</f>
        <v>0</v>
      </c>
      <c r="H40" s="36">
        <f>C40*(Plan2!$G$40*Plan3!$G$40)</f>
        <v>-109971.27778719999</v>
      </c>
      <c r="I40" s="36">
        <f>C40*(Plan2!$H$40*Plan3!$H$40)</f>
        <v>3034693.9171466</v>
      </c>
      <c r="J40" s="36">
        <f>C40*(Plan2!$I$40*Plan3!$I$40)</f>
        <v>-91237.01700959998</v>
      </c>
      <c r="K40" s="36">
        <f>C40*(Plan2!$J$40*Plan3!$J$40)</f>
        <v>-263881.9492</v>
      </c>
      <c r="L40" s="36">
        <f>C40*(Plan2!$K$40*Plan3!$K$40)</f>
        <v>0</v>
      </c>
      <c r="M40" s="36">
        <f>C40*(Plan2!$L$40*Plan3!$L$40)</f>
        <v>0</v>
      </c>
      <c r="N40" s="36">
        <f>C40*(Plan2!$M$40*Plan3!$M$40)</f>
        <v>0</v>
      </c>
      <c r="O40" s="36">
        <f>C40*(Plan2!$N$40*Plan3!$N$40)</f>
        <v>128108.33125999999</v>
      </c>
      <c r="P40" s="36">
        <f>C40*(Plan2!$O$40*Plan3!$O$40)</f>
        <v>0</v>
      </c>
      <c r="Q40" s="36">
        <f>C40*(Plan2!$P$40*Plan3!$P$40)</f>
        <v>587166.8528448</v>
      </c>
      <c r="R40" s="36">
        <f>C40*(Plan2!$Q$40*Plan3!$Q$40)</f>
        <v>2004454.5224363997</v>
      </c>
      <c r="S40" s="36">
        <f>C40*(Plan2!$R$40*Plan3!$R$40)</f>
        <v>-4868413.361410799</v>
      </c>
      <c r="T40" s="36">
        <f>C40*(Plan2!$S$40*Plan3!$S$40)</f>
        <v>0</v>
      </c>
      <c r="U40" s="36">
        <f>C40*(Plan2!$T$40*Plan3!$T$40)</f>
        <v>0</v>
      </c>
      <c r="V40" s="36">
        <f>C40*(Plan2!$U$40*Plan3!$U$40)</f>
        <v>488790.00706939993</v>
      </c>
      <c r="W40" s="36">
        <f>C40*(Plan2!$V$40*Plan3!$V$40)</f>
        <v>-324108.13148359995</v>
      </c>
      <c r="X40" s="36">
        <f>C40*(Plan2!$W$40*Plan3!$W$40)</f>
        <v>-906752.5276715999</v>
      </c>
      <c r="Y40" s="36">
        <f>C40*(Plan2!$X$40*Plan3!$X$40)</f>
        <v>2286836.8130256</v>
      </c>
      <c r="Z40" s="36">
        <f>C40*(Plan2!$Y$40*Plan3!$Y$40)</f>
        <v>1838142.6759519998</v>
      </c>
      <c r="AA40" s="36">
        <f>C40*(Plan2!$Z$40*Plan3!$Z$40)</f>
        <v>0</v>
      </c>
      <c r="AB40" s="36">
        <f>C40*(Plan2!$AA$40*Plan3!$AA$40)</f>
        <v>0</v>
      </c>
      <c r="AC40" s="36">
        <f>C40*(Plan2!$AB$40*Plan3!$AB$40)</f>
        <v>2479692.7659179997</v>
      </c>
      <c r="AD40" s="36">
        <f>C40*(Plan2!$AC$40*Plan3!$AC$40)</f>
        <v>-126558.52294079997</v>
      </c>
      <c r="AE40" s="36">
        <f>C40*(Plan2!$AD$40*Plan3!$AD$40)</f>
        <v>-319026.67440879997</v>
      </c>
      <c r="AF40" s="36">
        <f>C40*(Plan2!$AE$40*Plan3!$AE$40)</f>
        <v>457365.65032599994</v>
      </c>
      <c r="AG40" s="36">
        <f>C40*(Plan2!$AF$40*Plan3!$AF$40)</f>
        <v>842480.5605299999</v>
      </c>
      <c r="AH40" s="36"/>
      <c r="AI40" s="5"/>
    </row>
    <row r="41" spans="1:35" ht="15">
      <c r="A41" s="9" t="s">
        <v>79</v>
      </c>
      <c r="B41" s="10" t="s">
        <v>33</v>
      </c>
      <c r="C41" s="11">
        <v>2.297</v>
      </c>
      <c r="D41" s="36">
        <f>C41*(Plan2!$C$41*Plan3!$C$41)</f>
        <v>-752943.6527298</v>
      </c>
      <c r="E41" s="36">
        <f>C41*(Plan2!$D$41*Plan3!$D$41)</f>
        <v>153685.1297755</v>
      </c>
      <c r="F41" s="36">
        <f>C41*(Plan2!$E$41*Plan3!$E$41)</f>
        <v>0</v>
      </c>
      <c r="G41" s="36">
        <f>C41*(Plan2!$F$41*Plan3!$F$41)</f>
        <v>0</v>
      </c>
      <c r="H41" s="36">
        <f>C41*(Plan2!$G$41*Plan3!$G$41)</f>
        <v>137066.26977040002</v>
      </c>
      <c r="I41" s="36">
        <f>C41*(Plan2!$H$41*Plan3!$H$41)</f>
        <v>5689785.3641824005</v>
      </c>
      <c r="J41" s="36">
        <f>C41*(Plan2!$I$41*Plan3!$I$41)</f>
        <v>-1076459.979168</v>
      </c>
      <c r="K41" s="36">
        <f>C41*(Plan2!$J$41*Plan3!$J$41)</f>
        <v>1002185.2162240001</v>
      </c>
      <c r="L41" s="36">
        <f>C41*(Plan2!$K$41*Plan3!$K$41)</f>
        <v>0</v>
      </c>
      <c r="M41" s="36">
        <f>C41*(Plan2!$L$41*Plan3!$L$41)</f>
        <v>0</v>
      </c>
      <c r="N41" s="36">
        <f>C41*(Plan2!$M$41*Plan3!$M$41)</f>
        <v>0</v>
      </c>
      <c r="O41" s="36">
        <f>C41*(Plan2!$N$41*Plan3!$N$41)</f>
        <v>210198.6027666</v>
      </c>
      <c r="P41" s="36">
        <f>C41*(Plan2!$O$41*Plan3!$O$41)</f>
        <v>1002116.2336388</v>
      </c>
      <c r="Q41" s="36">
        <f>C41*(Plan2!$P$41*Plan3!$P$41)</f>
        <v>2320282.1273856</v>
      </c>
      <c r="R41" s="36">
        <f>C41*(Plan2!$Q$41*Plan3!$Q$41)</f>
        <v>3912450.073616</v>
      </c>
      <c r="S41" s="36">
        <f>C41*(Plan2!$R$41*Plan3!$R$41)</f>
        <v>-926268.3828783</v>
      </c>
      <c r="T41" s="36">
        <f>C41*(Plan2!$S$41*Plan3!$S$41)</f>
        <v>0</v>
      </c>
      <c r="U41" s="36">
        <f>C41*(Plan2!$T$41*Plan3!$T$41)</f>
        <v>0</v>
      </c>
      <c r="V41" s="36">
        <f>C41*(Plan2!$U$41*Plan3!$U$41)</f>
        <v>811530.2934074</v>
      </c>
      <c r="W41" s="36">
        <f>C41*(Plan2!$V$41*Plan3!$V$41)</f>
        <v>-217933.40158200002</v>
      </c>
      <c r="X41" s="36">
        <f>C41*(Plan2!$W$41*Plan3!$W$41)</f>
        <v>-174161.9818248</v>
      </c>
      <c r="Y41" s="36">
        <f>C41*(Plan2!$X$41*Plan3!$X$41)</f>
        <v>-2289380.1481180005</v>
      </c>
      <c r="Z41" s="36">
        <f>C41*(Plan2!$Y$41*Plan3!$Y$41)</f>
        <v>-2563472.5896189</v>
      </c>
      <c r="AA41" s="36">
        <f>C41*(Plan2!$Z$41*Plan3!$Z$41)</f>
        <v>0</v>
      </c>
      <c r="AB41" s="36">
        <f>C41*(Plan2!$AA$41*Plan3!$AA$41)</f>
        <v>0</v>
      </c>
      <c r="AC41" s="36">
        <f>C41*(Plan2!$AB$41*Plan3!$AB$41)</f>
        <v>-613670.6633286</v>
      </c>
      <c r="AD41" s="36">
        <f>C41*(Plan2!$AC$41*Plan3!$AC$41)</f>
        <v>417796.3742225</v>
      </c>
      <c r="AE41" s="36">
        <f>C41*(Plan2!$AD$41*Plan3!$AD$41)</f>
        <v>-928417.8835500001</v>
      </c>
      <c r="AF41" s="36">
        <f>C41*(Plan2!$AE$41*Plan3!$AE$41)</f>
        <v>-911051.7540872002</v>
      </c>
      <c r="AG41" s="36">
        <f>C41*(Plan2!$AF$41*Plan3!$AF$41)</f>
        <v>8149404.0777785005</v>
      </c>
      <c r="AH41" s="36"/>
      <c r="AI41" s="5"/>
    </row>
    <row r="42" spans="1:35" ht="15">
      <c r="A42" s="9" t="s">
        <v>70</v>
      </c>
      <c r="B42" s="10" t="s">
        <v>34</v>
      </c>
      <c r="C42" s="11">
        <v>2.178</v>
      </c>
      <c r="D42" s="36">
        <f>C42*(Plan2!$C$42*Plan3!$C$42)</f>
        <v>491429.50708499993</v>
      </c>
      <c r="E42" s="36">
        <f>C42*(Plan2!$D$42*Plan3!$D$42)</f>
        <v>203036.69271599996</v>
      </c>
      <c r="F42" s="36">
        <f>C42*(Plan2!$E$42*Plan3!$E$42)</f>
        <v>0</v>
      </c>
      <c r="G42" s="36">
        <f>C42*(Plan2!$F$42*Plan3!$F$42)</f>
        <v>0</v>
      </c>
      <c r="H42" s="36">
        <f>C42*(Plan2!$G$42*Plan3!$G$42)</f>
        <v>173328.4660536</v>
      </c>
      <c r="I42" s="36">
        <f>C42*(Plan2!$H$42*Plan3!$H$42)</f>
        <v>793205.00325</v>
      </c>
      <c r="J42" s="36">
        <f>C42*(Plan2!$I$42*Plan3!$I$42)</f>
        <v>-951529.9856832</v>
      </c>
      <c r="K42" s="36">
        <f>C42*(Plan2!$J$42*Plan3!$J$42)</f>
        <v>-1855351.1849796</v>
      </c>
      <c r="L42" s="36">
        <f>C42*(Plan2!$K$42*Plan3!$K$42)</f>
        <v>0</v>
      </c>
      <c r="M42" s="36">
        <f>C42*(Plan2!$L$42*Plan3!$L$42)</f>
        <v>0</v>
      </c>
      <c r="N42" s="36">
        <f>C42*(Plan2!$M$42*Plan3!$M$42)</f>
        <v>0</v>
      </c>
      <c r="O42" s="36">
        <f>C42*(Plan2!$N$42*Plan3!$N$42)</f>
        <v>-262262.066616</v>
      </c>
      <c r="P42" s="36">
        <f>C42*(Plan2!$O$42*Plan3!$O$42)</f>
        <v>2929802.880708</v>
      </c>
      <c r="Q42" s="36">
        <f>C42*(Plan2!$P$42*Plan3!$P$42)</f>
        <v>4584270.067443</v>
      </c>
      <c r="R42" s="36">
        <f>C42*(Plan2!$Q$42*Plan3!$Q$42)</f>
        <v>-1971706.9814442</v>
      </c>
      <c r="S42" s="36">
        <f>C42*(Plan2!$R$42*Plan3!$R$42)</f>
        <v>-867746.0271942001</v>
      </c>
      <c r="T42" s="36">
        <f>C42*(Plan2!$S$42*Plan3!$S$42)</f>
        <v>0</v>
      </c>
      <c r="U42" s="36">
        <f>C42*(Plan2!$T$42*Plan3!$T$42)</f>
        <v>0</v>
      </c>
      <c r="V42" s="36">
        <f>C42*(Plan2!$U$42*Plan3!$U$42)</f>
        <v>1217451.5551242</v>
      </c>
      <c r="W42" s="36">
        <f>C42*(Plan2!$V$42*Plan3!$V$42)</f>
        <v>396591.6662928</v>
      </c>
      <c r="X42" s="36">
        <f>C42*(Plan2!$W$42*Plan3!$W$42)</f>
        <v>-4121379.5847839997</v>
      </c>
      <c r="Y42" s="36">
        <f>C42*(Plan2!$X$42*Plan3!$X$42)</f>
        <v>1644628.9989095998</v>
      </c>
      <c r="Z42" s="36">
        <f>C42*(Plan2!$Y$42*Plan3!$Y$42)</f>
        <v>2579934.376305</v>
      </c>
      <c r="AA42" s="36">
        <f>C42*(Plan2!$Z$42*Plan3!$Z$42)</f>
        <v>0</v>
      </c>
      <c r="AB42" s="36">
        <f>C42*(Plan2!$AA$42*Plan3!$AA$42)</f>
        <v>0</v>
      </c>
      <c r="AC42" s="36">
        <f>C42*(Plan2!$AB$42*Plan3!$AB$42)</f>
        <v>301510.9338516</v>
      </c>
      <c r="AD42" s="36">
        <f>C42*(Plan2!$AC$42*Plan3!$AC$42)</f>
        <v>3375360.9685223997</v>
      </c>
      <c r="AE42" s="36">
        <f>C42*(Plan2!$AD$42*Plan3!$AD$42)</f>
        <v>776285.2607796</v>
      </c>
      <c r="AF42" s="36">
        <f>C42*(Plan2!$AE$42*Plan3!$AE$42)</f>
        <v>5606479.953953999</v>
      </c>
      <c r="AG42" s="36">
        <f>C42*(Plan2!$AF$42*Plan3!$AF$42)</f>
        <v>1768625.3796750002</v>
      </c>
      <c r="AH42" s="36"/>
      <c r="AI42" s="5"/>
    </row>
    <row r="43" spans="1:35" ht="15">
      <c r="A43" s="9" t="s">
        <v>71</v>
      </c>
      <c r="B43" s="10" t="s">
        <v>35</v>
      </c>
      <c r="C43" s="11">
        <v>1.948</v>
      </c>
      <c r="D43" s="36">
        <f>C43*(Plan2!$C$43*Plan3!$C$43)</f>
        <v>132850.91176</v>
      </c>
      <c r="E43" s="36">
        <f>C43*(Plan2!$D$43*Plan3!$D$43)</f>
        <v>-127998.46713599999</v>
      </c>
      <c r="F43" s="36">
        <f>C43*(Plan2!$E$43*Plan3!$E$43)</f>
        <v>0</v>
      </c>
      <c r="G43" s="36">
        <f>C43*(Plan2!$F$43*Plan3!$F$43)</f>
        <v>0</v>
      </c>
      <c r="H43" s="36">
        <f>C43*(Plan2!$G$43*Plan3!$G$43)</f>
        <v>-37844.972592</v>
      </c>
      <c r="I43" s="36">
        <f>C43*(Plan2!$H$43*Plan3!$H$43)</f>
        <v>215677.33117840003</v>
      </c>
      <c r="J43" s="36">
        <f>C43*(Plan2!$I$43*Plan3!$I$43)</f>
        <v>32003.972512</v>
      </c>
      <c r="K43" s="36">
        <f>C43*(Plan2!$J$43*Plan3!$J$43)</f>
        <v>42633.11373600001</v>
      </c>
      <c r="L43" s="37">
        <f>C43*(Plan2!$K$43*Plan3!$K$43)</f>
        <v>0</v>
      </c>
      <c r="M43" s="36">
        <f>C43*(Plan2!$L$43*Plan3!$L$43)</f>
        <v>0</v>
      </c>
      <c r="N43" s="36">
        <f>C43*(Plan2!$M$43*Plan3!$M$43)</f>
        <v>0</v>
      </c>
      <c r="O43" s="36">
        <f>C43*(Plan2!$N$43*Plan3!$N$43)</f>
        <v>-134931.39524</v>
      </c>
      <c r="P43" s="36">
        <f>C43*(Plan2!$O$43*Plan3!$O$43)</f>
        <v>43650.08272</v>
      </c>
      <c r="Q43" s="36">
        <f>C43*(Plan2!$P$43*Plan3!$P$43)</f>
        <v>-125345.09886839999</v>
      </c>
      <c r="R43" s="36">
        <f>C43*(Plan2!$Q$43*Plan3!$Q$43)</f>
        <v>45975.464864</v>
      </c>
      <c r="S43" s="36">
        <f>C43*(Plan2!$R$43*Plan3!$R$43)</f>
        <v>-71085.8265352</v>
      </c>
      <c r="T43" s="36">
        <f>C43*(Plan2!$S$43*Plan3!$S$43)</f>
        <v>0</v>
      </c>
      <c r="U43" s="36">
        <f>C43*(Plan2!$T$43*Plan3!$T$43)</f>
        <v>0</v>
      </c>
      <c r="V43" s="36">
        <f>C43*(Plan2!$U$43*Plan3!$U$43)</f>
        <v>99209.5772628</v>
      </c>
      <c r="W43" s="36">
        <f>C43*(Plan2!$V$43*Plan3!$V$43)</f>
        <v>310158.2411008</v>
      </c>
      <c r="X43" s="36">
        <f>C43*(Plan2!$W$43*Plan3!$W$43)</f>
        <v>120134.04828799999</v>
      </c>
      <c r="Y43" s="36">
        <f>C43*(Plan2!$X$43*Plan3!$X$43)</f>
        <v>265657.62729599996</v>
      </c>
      <c r="Z43" s="36">
        <f>C43*(Plan2!$Y$43*Plan3!$Y$43)</f>
        <v>72898.50832559999</v>
      </c>
      <c r="AA43" s="36">
        <f>C43*(Plan2!$Z$43*Plan3!$Z$43)</f>
        <v>0</v>
      </c>
      <c r="AB43" s="36">
        <f>C43*(Plan2!$AA$43*Plan3!$AA$43)</f>
        <v>0</v>
      </c>
      <c r="AC43" s="36">
        <f>C43*(Plan2!$AB$43*Plan3!$AB$43)</f>
        <v>-45761.063114</v>
      </c>
      <c r="AD43" s="36">
        <f>C43*(Plan2!$AC$43*Plan3!$AC$43)</f>
        <v>64828.54099799999</v>
      </c>
      <c r="AE43" s="36">
        <f>C43*(Plan2!$AD$43*Plan3!$AD$43)</f>
        <v>-88222.57382880001</v>
      </c>
      <c r="AF43" s="36">
        <f>C43*(Plan2!$AE$43*Plan3!$AE$43)</f>
        <v>-232465.4807552</v>
      </c>
      <c r="AG43" s="36">
        <f>C43*(Plan2!$AF$43*Plan3!$AF$43)</f>
        <v>393821.5743048</v>
      </c>
      <c r="AH43" s="36"/>
      <c r="AI43" s="5"/>
    </row>
    <row r="44" spans="1:35" ht="15">
      <c r="A44" s="9" t="s">
        <v>72</v>
      </c>
      <c r="B44" s="10" t="s">
        <v>36</v>
      </c>
      <c r="C44" s="11">
        <v>1.773</v>
      </c>
      <c r="D44" s="36">
        <f>C44*(Plan2!$C$44*Plan3!$C$44)</f>
        <v>341517.6698616</v>
      </c>
      <c r="E44" s="36">
        <f>C44*(Plan2!$D$44*Plan3!$D$44)</f>
        <v>-138526.91032229998</v>
      </c>
      <c r="F44" s="36">
        <f>C44*(Plan2!$E$44*Plan3!$E$44)</f>
        <v>0</v>
      </c>
      <c r="G44" s="36">
        <f>C44*(Plan2!$F$44*Plan3!$F$44)</f>
        <v>0</v>
      </c>
      <c r="H44" s="36">
        <f>C44*(Plan2!$G$44*Plan3!$G$44)</f>
        <v>-50982.6460275</v>
      </c>
      <c r="I44" s="36">
        <f>C44*(Plan2!$H$44*Plan3!$H$44)</f>
        <v>376614.66619619995</v>
      </c>
      <c r="J44" s="36">
        <f>C44*(Plan2!$I$44*Plan3!$I$44)</f>
        <v>655081.274232</v>
      </c>
      <c r="K44" s="36">
        <f>C44*(Plan2!$J$44*Plan3!$J$44)</f>
        <v>-194660.26106219998</v>
      </c>
      <c r="L44" s="36">
        <f>C44*(Plan2!$K$44*Plan3!$K$44)</f>
        <v>0</v>
      </c>
      <c r="M44" s="36">
        <f>C44*(Plan2!$L$44*Plan3!$L$44)</f>
        <v>0</v>
      </c>
      <c r="N44" s="36">
        <f>C44*(Plan2!$M$44*Plan3!$M$44)</f>
        <v>0</v>
      </c>
      <c r="O44" s="36">
        <f>C44*(Plan2!$N$44*Plan3!$N$44)</f>
        <v>-898707.3674039999</v>
      </c>
      <c r="P44" s="36">
        <f>C44*(Plan2!$O$44*Plan3!$O$44)</f>
        <v>355666.6235025</v>
      </c>
      <c r="Q44" s="36">
        <f>C44*(Plan2!$P$44*Plan3!$P$44)</f>
        <v>-98826.72674579998</v>
      </c>
      <c r="R44" s="36">
        <f>C44*(Plan2!$Q$44*Plan3!$Q$44)</f>
        <v>1961805.2583401997</v>
      </c>
      <c r="S44" s="36">
        <f>C44*(Plan2!$R$44*Plan3!$R$44)</f>
        <v>-1594988.5846364999</v>
      </c>
      <c r="T44" s="36">
        <f>C44*(Plan2!$S$44*Plan3!$S$44)</f>
        <v>0</v>
      </c>
      <c r="U44" s="36">
        <f>C44*(Plan2!$T$44*Plan3!$T$44)</f>
        <v>0</v>
      </c>
      <c r="V44" s="36">
        <f>C44*(Plan2!$U$44*Plan3!$U$44)</f>
        <v>1540084.9689665998</v>
      </c>
      <c r="W44" s="36">
        <f>C44*(Plan2!$V$44*Plan3!$V$44)</f>
        <v>721638.4935564</v>
      </c>
      <c r="X44" s="36">
        <f>C44*(Plan2!$W$44*Plan3!$W$44)</f>
        <v>-403691.6569554</v>
      </c>
      <c r="Y44" s="36">
        <f>C44*(Plan2!$X$44*Plan3!$X$44)</f>
        <v>1214528.9048270998</v>
      </c>
      <c r="Z44" s="36">
        <f>C44*(Plan2!$Y$44*Plan3!$Y$44)</f>
        <v>1269344.1548861999</v>
      </c>
      <c r="AA44" s="36">
        <f>C44*(Plan2!$Z$44*Plan3!$Z$44)</f>
        <v>0</v>
      </c>
      <c r="AB44" s="36">
        <f>C44*(Plan2!$AA$44*Plan3!$AA$44)</f>
        <v>0</v>
      </c>
      <c r="AC44" s="36">
        <f>C44*(Plan2!$AB$44*Plan3!$AB$44)</f>
        <v>661066.4491955999</v>
      </c>
      <c r="AD44" s="36">
        <f>C44*(Plan2!$AC$44*Plan3!$AC$44)</f>
        <v>547962.3332208</v>
      </c>
      <c r="AE44" s="36">
        <f>C44*(Plan2!$AD$44*Plan3!$AD$44)</f>
        <v>-970966.9669509</v>
      </c>
      <c r="AF44" s="36">
        <f>C44*(Plan2!$AE$44*Plan3!$AE$44)</f>
        <v>-142675.53422849998</v>
      </c>
      <c r="AG44" s="36">
        <f>C44*(Plan2!$AF$44*Plan3!$AF$44)</f>
        <v>488327.103054</v>
      </c>
      <c r="AH44" s="36"/>
      <c r="AI44" s="5"/>
    </row>
    <row r="45" spans="1:35" ht="15">
      <c r="A45" s="9" t="s">
        <v>73</v>
      </c>
      <c r="B45" s="10" t="s">
        <v>37</v>
      </c>
      <c r="C45" s="11">
        <v>2.012</v>
      </c>
      <c r="D45" s="36">
        <f>C45*(Plan2!$C$45*Plan3!$C$45)</f>
        <v>169405.4265372</v>
      </c>
      <c r="E45" s="36">
        <f>C45*(Plan2!$D$45*Plan3!$D$45)</f>
        <v>-183757.59374399998</v>
      </c>
      <c r="F45" s="36">
        <f>C45*(Plan2!$E$45*Plan3!$E$45)</f>
        <v>0</v>
      </c>
      <c r="G45" s="36">
        <f>C45*(Plan2!$F$45*Plan3!$F$45)</f>
        <v>0</v>
      </c>
      <c r="H45" s="36">
        <f>C45*(Plan2!$G$45*Plan3!$G$45)</f>
        <v>-139935.36456</v>
      </c>
      <c r="I45" s="36">
        <f>C45*(Plan2!$H$45*Plan3!$H$45)</f>
        <v>337303.9387136</v>
      </c>
      <c r="J45" s="36">
        <f>C45*(Plan2!$I$45*Plan3!$I$45)</f>
        <v>3622.2816656</v>
      </c>
      <c r="K45" s="36">
        <f>C45*(Plan2!$J$45*Plan3!$J$45)</f>
        <v>326897.5256316</v>
      </c>
      <c r="L45" s="36">
        <f>C45*(Plan2!$K$45*Plan3!$K$45)</f>
        <v>0</v>
      </c>
      <c r="M45" s="36">
        <f>C45*(Plan2!$L$45*Plan3!$L$45)</f>
        <v>0</v>
      </c>
      <c r="N45" s="36">
        <f>C45*(Plan2!$M$45*Plan3!$M$45)</f>
        <v>0</v>
      </c>
      <c r="O45" s="36">
        <f>C45*(Plan2!$N$45*Plan3!$N$45)</f>
        <v>2413.2674452</v>
      </c>
      <c r="P45" s="36">
        <f>C45*(Plan2!$O$45*Plan3!$O$45)</f>
        <v>280158.282148</v>
      </c>
      <c r="Q45" s="36">
        <f>C45*(Plan2!$P$45*Plan3!$P$45)</f>
        <v>-252732.15845760002</v>
      </c>
      <c r="R45" s="36">
        <f>C45*(Plan2!$Q$45*Plan3!$Q$45)</f>
        <v>379430.8653492</v>
      </c>
      <c r="S45" s="36">
        <f>C45*(Plan2!$R$45*Plan3!$R$45)</f>
        <v>233225.58104159997</v>
      </c>
      <c r="T45" s="36">
        <f>C45*(Plan2!$S$45*Plan3!$S$45)</f>
        <v>0</v>
      </c>
      <c r="U45" s="36">
        <f>C45*(Plan2!$T$45*Plan3!$T$45)</f>
        <v>0</v>
      </c>
      <c r="V45" s="36">
        <f>C45*(Plan2!$U$45*Plan3!$U$45)</f>
        <v>558249.642732</v>
      </c>
      <c r="W45" s="36">
        <f>C45*(Plan2!$V$45*Plan3!$V$45)</f>
        <v>-354927.31471199996</v>
      </c>
      <c r="X45" s="36">
        <f>C45*(Plan2!$W$45*Plan3!$W$45)</f>
        <v>4637.6936004</v>
      </c>
      <c r="Y45" s="36">
        <f>C45*(Plan2!$X$45*Plan3!$X$45)</f>
        <v>233111.70345119998</v>
      </c>
      <c r="Z45" s="36">
        <f>C45*(Plan2!$Y$45*Plan3!$Y$45)</f>
        <v>-232382.74056</v>
      </c>
      <c r="AA45" s="36">
        <f>C45*(Plan2!$Z$45*Plan3!$Z$45)</f>
        <v>0</v>
      </c>
      <c r="AB45" s="36">
        <f>C45*(Plan2!$AA$45*Plan3!$AA$45)</f>
        <v>0</v>
      </c>
      <c r="AC45" s="36">
        <f>C45*(Plan2!$AB$45*Plan3!$AB$45)</f>
        <v>228433.8758832</v>
      </c>
      <c r="AD45" s="36">
        <f>C45*(Plan2!$AC$45*Plan3!$AC$45)</f>
        <v>1527046.0800964</v>
      </c>
      <c r="AE45" s="36">
        <f>C45*(Plan2!$AD$45*Plan3!$AD$45)</f>
        <v>565953.0418584</v>
      </c>
      <c r="AF45" s="36">
        <f>C45*(Plan2!$AE$45*Plan3!$AE$45)</f>
        <v>1509189.4054548002</v>
      </c>
      <c r="AG45" s="36">
        <f>C45*(Plan2!$AF$45*Plan3!$AF$45)</f>
        <v>2654791.5938808</v>
      </c>
      <c r="AH45" s="36"/>
      <c r="AI45" s="5"/>
    </row>
    <row r="46" spans="1:35" ht="15">
      <c r="A46" s="77" t="s">
        <v>87</v>
      </c>
      <c r="B46" s="78"/>
      <c r="C46" s="79"/>
      <c r="D46" s="38">
        <f>(SUM(D6:D45)/40000)</f>
        <v>8821.663772517468</v>
      </c>
      <c r="E46" s="38">
        <f aca="true" t="shared" si="0" ref="E46:AG46">(SUM(E6:E45)/40000)</f>
        <v>672.8294213674161</v>
      </c>
      <c r="F46" s="38">
        <f t="shared" si="0"/>
        <v>0</v>
      </c>
      <c r="G46" s="38">
        <f t="shared" si="0"/>
        <v>0</v>
      </c>
      <c r="H46" s="38">
        <f t="shared" si="0"/>
        <v>395.38721303433255</v>
      </c>
      <c r="I46" s="38">
        <f t="shared" si="0"/>
        <v>5656.457314999871</v>
      </c>
      <c r="J46" s="38">
        <f t="shared" si="0"/>
        <v>7671.936549583034</v>
      </c>
      <c r="K46" s="38">
        <f t="shared" si="0"/>
        <v>614.294239964844</v>
      </c>
      <c r="L46" s="38">
        <f t="shared" si="0"/>
        <v>0</v>
      </c>
      <c r="M46" s="38">
        <f t="shared" si="0"/>
        <v>0</v>
      </c>
      <c r="N46" s="38">
        <f t="shared" si="0"/>
        <v>0</v>
      </c>
      <c r="O46" s="38">
        <f t="shared" si="0"/>
        <v>-2317.426998340885</v>
      </c>
      <c r="P46" s="38">
        <f t="shared" si="0"/>
        <v>2656.5642392824643</v>
      </c>
      <c r="Q46" s="38">
        <f t="shared" si="0"/>
        <v>-1426.9606925544224</v>
      </c>
      <c r="R46" s="38">
        <f t="shared" si="0"/>
        <v>455.63028117876604</v>
      </c>
      <c r="S46" s="38">
        <f t="shared" si="0"/>
        <v>-3520.801975774378</v>
      </c>
      <c r="T46" s="38">
        <f t="shared" si="0"/>
        <v>0</v>
      </c>
      <c r="U46" s="38">
        <f t="shared" si="0"/>
        <v>0</v>
      </c>
      <c r="V46" s="38">
        <f t="shared" si="0"/>
        <v>4027.7466936199153</v>
      </c>
      <c r="W46" s="38">
        <f t="shared" si="0"/>
        <v>19819.959477976387</v>
      </c>
      <c r="X46" s="38">
        <f t="shared" si="0"/>
        <v>-339.320028744225</v>
      </c>
      <c r="Y46" s="38">
        <f t="shared" si="0"/>
        <v>6564.274977346181</v>
      </c>
      <c r="Z46" s="38">
        <f t="shared" si="0"/>
        <v>1615.3534616870843</v>
      </c>
      <c r="AA46" s="38">
        <f t="shared" si="0"/>
        <v>0</v>
      </c>
      <c r="AB46" s="38">
        <f t="shared" si="0"/>
        <v>0</v>
      </c>
      <c r="AC46" s="38">
        <f t="shared" si="0"/>
        <v>-286.675848473025</v>
      </c>
      <c r="AD46" s="38">
        <f t="shared" si="0"/>
        <v>236.3278358522276</v>
      </c>
      <c r="AE46" s="38">
        <f t="shared" si="0"/>
        <v>-582.8338382855605</v>
      </c>
      <c r="AF46" s="38">
        <f t="shared" si="0"/>
        <v>-510.770915038142</v>
      </c>
      <c r="AG46" s="38">
        <f t="shared" si="0"/>
        <v>308.74531677438586</v>
      </c>
      <c r="AH46" s="38"/>
      <c r="AI46" s="5"/>
    </row>
    <row r="47" spans="1:35" ht="15">
      <c r="A47" s="28"/>
      <c r="B47" s="28"/>
      <c r="C47" s="28"/>
      <c r="D47" s="36"/>
      <c r="E47" s="36"/>
      <c r="F47" s="36"/>
      <c r="G47" s="36"/>
      <c r="H47" s="36"/>
      <c r="I47" s="36"/>
      <c r="J47" s="36"/>
      <c r="K47" s="36"/>
      <c r="L47" s="38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5"/>
    </row>
    <row r="48" spans="1:35" ht="15">
      <c r="A48" s="28"/>
      <c r="B48" s="28"/>
      <c r="C48" s="28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5"/>
    </row>
    <row r="49" spans="1:34" ht="15">
      <c r="A49" s="28"/>
      <c r="B49" s="28"/>
      <c r="C49" s="28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</row>
    <row r="50" spans="1:34" ht="15">
      <c r="A50" s="28"/>
      <c r="B50" s="28"/>
      <c r="C50" s="28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</row>
    <row r="51" spans="1:34" ht="15">
      <c r="A51" s="28"/>
      <c r="B51" s="28"/>
      <c r="C51" s="28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</row>
    <row r="52" spans="1:34" ht="15">
      <c r="A52" s="28"/>
      <c r="B52" s="28"/>
      <c r="C52" s="28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</row>
    <row r="53" spans="1:34" ht="15">
      <c r="A53" s="28"/>
      <c r="B53" s="28"/>
      <c r="C53" s="28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</row>
  </sheetData>
  <sheetProtection/>
  <mergeCells count="2">
    <mergeCell ref="A1:AH1"/>
    <mergeCell ref="A46:C46"/>
  </mergeCells>
  <printOptions/>
  <pageMargins left="0.511811024" right="0.511811024" top="0.787401575" bottom="0.787401575" header="0.31496062" footer="0.31496062"/>
  <pageSetup horizontalDpi="600" verticalDpi="600" orientation="portrait" r:id="rId1"/>
  <ignoredErrors>
    <ignoredError sqref="E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G56"/>
  <sheetViews>
    <sheetView zoomScalePageLayoutView="0" workbookViewId="0" topLeftCell="W1">
      <selection activeCell="AG35" sqref="AG35"/>
    </sheetView>
  </sheetViews>
  <sheetFormatPr defaultColWidth="9.140625" defaultRowHeight="15"/>
  <cols>
    <col min="1" max="1" width="24.28125" style="0" customWidth="1"/>
    <col min="3" max="3" width="18.28125" style="0" customWidth="1"/>
    <col min="4" max="4" width="19.140625" style="0" customWidth="1"/>
    <col min="5" max="5" width="9.00390625" style="0" customWidth="1"/>
    <col min="6" max="6" width="9.28125" style="0" customWidth="1"/>
    <col min="7" max="7" width="18.421875" style="0" customWidth="1"/>
    <col min="8" max="8" width="18.57421875" style="0" customWidth="1"/>
    <col min="9" max="10" width="18.421875" style="0" customWidth="1"/>
    <col min="11" max="11" width="10.140625" style="0" customWidth="1"/>
    <col min="12" max="12" width="9.7109375" style="0" customWidth="1"/>
    <col min="13" max="13" width="9.8515625" style="0" customWidth="1"/>
    <col min="14" max="14" width="18.8515625" style="0" customWidth="1"/>
    <col min="15" max="16" width="18.28125" style="0" customWidth="1"/>
    <col min="17" max="17" width="18.00390625" style="0" customWidth="1"/>
    <col min="18" max="18" width="18.140625" style="0" customWidth="1"/>
    <col min="19" max="19" width="9.421875" style="0" customWidth="1"/>
    <col min="20" max="20" width="9.00390625" style="0" customWidth="1"/>
    <col min="21" max="21" width="18.140625" style="0" customWidth="1"/>
    <col min="22" max="22" width="18.28125" style="0" customWidth="1"/>
    <col min="23" max="24" width="18.140625" style="0" customWidth="1"/>
    <col min="25" max="25" width="18.00390625" style="0" customWidth="1"/>
    <col min="26" max="26" width="9.421875" style="0" customWidth="1"/>
    <col min="27" max="27" width="10.421875" style="0" customWidth="1"/>
    <col min="28" max="28" width="18.140625" style="0" customWidth="1"/>
    <col min="29" max="29" width="18.00390625" style="0" customWidth="1"/>
    <col min="30" max="30" width="18.421875" style="0" customWidth="1"/>
    <col min="31" max="31" width="17.7109375" style="0" customWidth="1"/>
    <col min="32" max="32" width="18.28125" style="0" customWidth="1"/>
  </cols>
  <sheetData>
    <row r="1" spans="1:32" ht="18.75">
      <c r="A1" s="80" t="s">
        <v>95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</row>
    <row r="2" spans="1:32" ht="15">
      <c r="A2" s="82" t="s">
        <v>83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</row>
    <row r="3" spans="1:33" ht="15">
      <c r="A3" s="1"/>
      <c r="B3" s="1"/>
      <c r="C3" s="2" t="s">
        <v>40</v>
      </c>
      <c r="D3" s="2" t="s">
        <v>40</v>
      </c>
      <c r="E3" s="2" t="s">
        <v>40</v>
      </c>
      <c r="F3" s="2" t="s">
        <v>40</v>
      </c>
      <c r="G3" s="2" t="s">
        <v>40</v>
      </c>
      <c r="H3" s="2" t="s">
        <v>40</v>
      </c>
      <c r="I3" s="2" t="s">
        <v>40</v>
      </c>
      <c r="J3" s="2" t="s">
        <v>40</v>
      </c>
      <c r="K3" s="2" t="s">
        <v>40</v>
      </c>
      <c r="L3" s="2" t="s">
        <v>40</v>
      </c>
      <c r="M3" s="2" t="s">
        <v>40</v>
      </c>
      <c r="N3" s="2" t="s">
        <v>40</v>
      </c>
      <c r="O3" s="2" t="s">
        <v>40</v>
      </c>
      <c r="P3" s="2" t="s">
        <v>40</v>
      </c>
      <c r="Q3" s="2" t="s">
        <v>40</v>
      </c>
      <c r="R3" s="2" t="s">
        <v>40</v>
      </c>
      <c r="S3" s="2" t="s">
        <v>40</v>
      </c>
      <c r="T3" s="2" t="s">
        <v>40</v>
      </c>
      <c r="U3" s="2" t="s">
        <v>40</v>
      </c>
      <c r="V3" s="2" t="s">
        <v>40</v>
      </c>
      <c r="W3" s="2" t="s">
        <v>40</v>
      </c>
      <c r="X3" s="2" t="s">
        <v>40</v>
      </c>
      <c r="Y3" s="2" t="s">
        <v>40</v>
      </c>
      <c r="Z3" s="2" t="s">
        <v>40</v>
      </c>
      <c r="AA3" s="2" t="s">
        <v>40</v>
      </c>
      <c r="AB3" s="2" t="s">
        <v>40</v>
      </c>
      <c r="AC3" s="2" t="s">
        <v>40</v>
      </c>
      <c r="AD3" s="2" t="s">
        <v>40</v>
      </c>
      <c r="AE3" s="2" t="s">
        <v>40</v>
      </c>
      <c r="AF3" s="44" t="s">
        <v>40</v>
      </c>
      <c r="AG3" s="49" t="s">
        <v>40</v>
      </c>
    </row>
    <row r="4" spans="1:33" ht="15">
      <c r="A4" s="2" t="s">
        <v>81</v>
      </c>
      <c r="B4" s="2" t="s">
        <v>38</v>
      </c>
      <c r="C4" s="2">
        <v>1</v>
      </c>
      <c r="D4" s="2">
        <v>2</v>
      </c>
      <c r="E4" s="2" t="s">
        <v>89</v>
      </c>
      <c r="F4" s="2" t="s">
        <v>90</v>
      </c>
      <c r="G4" s="2">
        <v>5</v>
      </c>
      <c r="H4" s="2">
        <v>6</v>
      </c>
      <c r="I4" s="2">
        <v>7</v>
      </c>
      <c r="J4" s="2">
        <v>8</v>
      </c>
      <c r="K4" s="2" t="s">
        <v>96</v>
      </c>
      <c r="L4" s="2" t="s">
        <v>89</v>
      </c>
      <c r="M4" s="2" t="s">
        <v>90</v>
      </c>
      <c r="N4" s="2">
        <v>12</v>
      </c>
      <c r="O4" s="2">
        <v>13</v>
      </c>
      <c r="P4" s="2">
        <v>14</v>
      </c>
      <c r="Q4" s="2">
        <v>15</v>
      </c>
      <c r="R4" s="2">
        <v>16</v>
      </c>
      <c r="S4" s="2" t="s">
        <v>89</v>
      </c>
      <c r="T4" s="2" t="s">
        <v>90</v>
      </c>
      <c r="U4" s="2">
        <v>19</v>
      </c>
      <c r="V4" s="2">
        <v>20</v>
      </c>
      <c r="W4" s="2">
        <v>21</v>
      </c>
      <c r="X4" s="2">
        <v>22</v>
      </c>
      <c r="Y4" s="2">
        <v>23</v>
      </c>
      <c r="Z4" s="2" t="s">
        <v>89</v>
      </c>
      <c r="AA4" s="2" t="s">
        <v>90</v>
      </c>
      <c r="AB4" s="2">
        <v>26</v>
      </c>
      <c r="AC4" s="2">
        <v>27</v>
      </c>
      <c r="AD4" s="2">
        <v>28</v>
      </c>
      <c r="AE4" s="2">
        <v>29</v>
      </c>
      <c r="AF4" s="44">
        <v>30</v>
      </c>
      <c r="AG4" s="49" t="s">
        <v>89</v>
      </c>
    </row>
    <row r="5" spans="1:33" ht="15">
      <c r="A5" s="52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7"/>
      <c r="AG5" s="48"/>
    </row>
    <row r="6" spans="1:33" ht="15">
      <c r="A6" s="9" t="s">
        <v>42</v>
      </c>
      <c r="B6" s="10" t="s">
        <v>0</v>
      </c>
      <c r="C6" s="18">
        <v>862037506</v>
      </c>
      <c r="D6" s="18">
        <v>376349241</v>
      </c>
      <c r="E6" s="18"/>
      <c r="F6" s="18"/>
      <c r="G6" s="18">
        <v>292319264</v>
      </c>
      <c r="H6" s="18">
        <v>708243961</v>
      </c>
      <c r="I6" s="18">
        <v>714309396</v>
      </c>
      <c r="J6" s="18">
        <v>684370067</v>
      </c>
      <c r="K6" s="18"/>
      <c r="L6" s="18"/>
      <c r="M6" s="18"/>
      <c r="N6" s="18">
        <v>533987120</v>
      </c>
      <c r="O6" s="18">
        <v>598205068</v>
      </c>
      <c r="P6" s="18">
        <v>565963295</v>
      </c>
      <c r="Q6" s="18">
        <v>587736075</v>
      </c>
      <c r="R6" s="18">
        <v>496215797</v>
      </c>
      <c r="S6" s="40"/>
      <c r="T6" s="40"/>
      <c r="U6" s="18">
        <v>736144403</v>
      </c>
      <c r="V6" s="18">
        <v>2173854054</v>
      </c>
      <c r="W6" s="18">
        <v>1076707511</v>
      </c>
      <c r="X6" s="18">
        <v>822706330</v>
      </c>
      <c r="Y6" s="18">
        <v>568234211</v>
      </c>
      <c r="Z6" s="18"/>
      <c r="AA6" s="18"/>
      <c r="AB6" s="18">
        <v>437967318</v>
      </c>
      <c r="AC6" s="18">
        <v>578888791</v>
      </c>
      <c r="AD6" s="18">
        <v>486793026</v>
      </c>
      <c r="AE6" s="18">
        <v>704892824</v>
      </c>
      <c r="AF6" s="18">
        <v>815789652</v>
      </c>
      <c r="AG6" s="13"/>
    </row>
    <row r="7" spans="1:33" ht="15">
      <c r="A7" s="9" t="s">
        <v>43</v>
      </c>
      <c r="B7" s="10" t="s">
        <v>1</v>
      </c>
      <c r="C7" s="18">
        <v>111750657</v>
      </c>
      <c r="D7" s="18">
        <v>106297922</v>
      </c>
      <c r="E7" s="18"/>
      <c r="F7" s="18"/>
      <c r="G7" s="18">
        <v>71572042</v>
      </c>
      <c r="H7" s="18">
        <v>119950652</v>
      </c>
      <c r="I7" s="18">
        <v>78406935</v>
      </c>
      <c r="J7" s="18">
        <v>79246231</v>
      </c>
      <c r="K7" s="18"/>
      <c r="L7" s="18"/>
      <c r="M7" s="18"/>
      <c r="N7" s="18">
        <v>84299681</v>
      </c>
      <c r="O7" s="18">
        <v>101680060</v>
      </c>
      <c r="P7" s="18">
        <v>131627761</v>
      </c>
      <c r="Q7" s="18">
        <v>91127495</v>
      </c>
      <c r="R7" s="18">
        <v>91827372</v>
      </c>
      <c r="S7" s="40"/>
      <c r="T7" s="40"/>
      <c r="U7" s="18">
        <v>71449626</v>
      </c>
      <c r="V7" s="18">
        <v>172678599</v>
      </c>
      <c r="W7" s="18">
        <v>143395700</v>
      </c>
      <c r="X7" s="18">
        <v>141227503</v>
      </c>
      <c r="Y7" s="18">
        <v>129140505</v>
      </c>
      <c r="Z7" s="18"/>
      <c r="AA7" s="18"/>
      <c r="AB7" s="18">
        <v>89242665</v>
      </c>
      <c r="AC7" s="18">
        <v>118428839</v>
      </c>
      <c r="AD7" s="18">
        <v>71418792</v>
      </c>
      <c r="AE7" s="18">
        <v>111676388</v>
      </c>
      <c r="AF7" s="18">
        <v>109738236</v>
      </c>
      <c r="AG7" s="13"/>
    </row>
    <row r="8" spans="1:33" ht="15">
      <c r="A8" s="9" t="s">
        <v>74</v>
      </c>
      <c r="B8" s="10" t="s">
        <v>2</v>
      </c>
      <c r="C8" s="18">
        <v>104818729</v>
      </c>
      <c r="D8" s="18">
        <v>55172497</v>
      </c>
      <c r="E8" s="18"/>
      <c r="F8" s="18"/>
      <c r="G8" s="18">
        <v>28784128</v>
      </c>
      <c r="H8" s="18">
        <v>89989076</v>
      </c>
      <c r="I8" s="18">
        <v>73472367</v>
      </c>
      <c r="J8" s="18">
        <v>86176274</v>
      </c>
      <c r="K8" s="18"/>
      <c r="L8" s="18"/>
      <c r="M8" s="18"/>
      <c r="N8" s="18">
        <v>82994728</v>
      </c>
      <c r="O8" s="18">
        <v>115772591</v>
      </c>
      <c r="P8" s="18">
        <v>95660284</v>
      </c>
      <c r="Q8" s="18">
        <v>141798717</v>
      </c>
      <c r="R8" s="18">
        <v>90108841</v>
      </c>
      <c r="S8" s="40"/>
      <c r="T8" s="40"/>
      <c r="U8" s="18">
        <v>81014567</v>
      </c>
      <c r="V8" s="18">
        <v>152588640</v>
      </c>
      <c r="W8" s="18">
        <v>138417478</v>
      </c>
      <c r="X8" s="18">
        <v>167343301</v>
      </c>
      <c r="Y8" s="18">
        <v>115253436</v>
      </c>
      <c r="Z8" s="18"/>
      <c r="AA8" s="18"/>
      <c r="AB8" s="18">
        <v>86572056</v>
      </c>
      <c r="AC8" s="18">
        <v>143260624</v>
      </c>
      <c r="AD8" s="18">
        <v>93728558</v>
      </c>
      <c r="AE8" s="18">
        <v>145889283</v>
      </c>
      <c r="AF8" s="18">
        <v>150649262</v>
      </c>
      <c r="AG8" s="13"/>
    </row>
    <row r="9" spans="1:33" ht="15">
      <c r="A9" s="9" t="s">
        <v>44</v>
      </c>
      <c r="B9" s="10" t="s">
        <v>3</v>
      </c>
      <c r="C9" s="18">
        <v>273643934</v>
      </c>
      <c r="D9" s="18">
        <v>128665431</v>
      </c>
      <c r="E9" s="18"/>
      <c r="F9" s="18"/>
      <c r="G9" s="18">
        <v>98504904</v>
      </c>
      <c r="H9" s="18">
        <v>195055004</v>
      </c>
      <c r="I9" s="18">
        <v>190204075</v>
      </c>
      <c r="J9" s="18">
        <v>178808485</v>
      </c>
      <c r="K9" s="18"/>
      <c r="L9" s="18"/>
      <c r="M9" s="18"/>
      <c r="N9" s="18">
        <v>159206075</v>
      </c>
      <c r="O9" s="18">
        <v>259770905</v>
      </c>
      <c r="P9" s="18">
        <v>256573538</v>
      </c>
      <c r="Q9" s="18">
        <v>147925819</v>
      </c>
      <c r="R9" s="18">
        <v>118078613</v>
      </c>
      <c r="S9" s="40"/>
      <c r="T9" s="40"/>
      <c r="U9" s="18">
        <v>96573079</v>
      </c>
      <c r="V9" s="18">
        <v>189127030</v>
      </c>
      <c r="W9" s="18">
        <v>219256419</v>
      </c>
      <c r="X9" s="18">
        <v>144689196</v>
      </c>
      <c r="Y9" s="18">
        <v>105395876</v>
      </c>
      <c r="Z9" s="18"/>
      <c r="AA9" s="18"/>
      <c r="AB9" s="18">
        <v>78737365</v>
      </c>
      <c r="AC9" s="18">
        <v>171242764</v>
      </c>
      <c r="AD9" s="18">
        <v>93783011</v>
      </c>
      <c r="AE9" s="18">
        <v>240159143</v>
      </c>
      <c r="AF9" s="18">
        <v>407845280</v>
      </c>
      <c r="AG9" s="13"/>
    </row>
    <row r="10" spans="1:33" ht="15">
      <c r="A10" s="9" t="s">
        <v>45</v>
      </c>
      <c r="B10" s="10" t="s">
        <v>41</v>
      </c>
      <c r="C10" s="18">
        <v>16577006</v>
      </c>
      <c r="D10" s="18">
        <v>16535392</v>
      </c>
      <c r="E10" s="18"/>
      <c r="F10" s="18"/>
      <c r="G10" s="18">
        <v>7775321</v>
      </c>
      <c r="H10" s="18">
        <v>22423301</v>
      </c>
      <c r="I10" s="18">
        <v>33264773</v>
      </c>
      <c r="J10" s="18">
        <v>41439560</v>
      </c>
      <c r="K10" s="18"/>
      <c r="L10" s="18"/>
      <c r="M10" s="18"/>
      <c r="N10" s="18">
        <v>25360002</v>
      </c>
      <c r="O10" s="18">
        <v>25322844</v>
      </c>
      <c r="P10" s="18">
        <v>32844447</v>
      </c>
      <c r="Q10" s="18">
        <v>22612512</v>
      </c>
      <c r="R10" s="18">
        <v>26990384</v>
      </c>
      <c r="S10" s="40"/>
      <c r="T10" s="40"/>
      <c r="U10" s="18">
        <v>16489994</v>
      </c>
      <c r="V10" s="18">
        <v>17589010</v>
      </c>
      <c r="W10" s="18">
        <v>16559734</v>
      </c>
      <c r="X10" s="18">
        <v>23801381</v>
      </c>
      <c r="Y10" s="18">
        <v>22754563</v>
      </c>
      <c r="Z10" s="18"/>
      <c r="AA10" s="18"/>
      <c r="AB10" s="18">
        <v>17949803</v>
      </c>
      <c r="AC10" s="18">
        <v>16329155</v>
      </c>
      <c r="AD10" s="18">
        <v>25030209</v>
      </c>
      <c r="AE10" s="18">
        <v>15382355</v>
      </c>
      <c r="AF10" s="18">
        <v>26939319</v>
      </c>
      <c r="AG10" s="13"/>
    </row>
    <row r="11" spans="1:33" ht="15">
      <c r="A11" s="9" t="s">
        <v>46</v>
      </c>
      <c r="B11" s="10" t="s">
        <v>4</v>
      </c>
      <c r="C11" s="18">
        <v>16036473</v>
      </c>
      <c r="D11" s="18">
        <v>11306601</v>
      </c>
      <c r="E11" s="18"/>
      <c r="F11" s="18"/>
      <c r="G11" s="18">
        <v>6937560</v>
      </c>
      <c r="H11" s="18">
        <v>26468531</v>
      </c>
      <c r="I11" s="18">
        <v>34475995</v>
      </c>
      <c r="J11" s="18">
        <v>27611849</v>
      </c>
      <c r="K11" s="18"/>
      <c r="L11" s="18"/>
      <c r="M11" s="18"/>
      <c r="N11" s="18">
        <v>14834115</v>
      </c>
      <c r="O11" s="18">
        <v>20187168</v>
      </c>
      <c r="P11" s="18">
        <v>27583555</v>
      </c>
      <c r="Q11" s="18">
        <v>35218498</v>
      </c>
      <c r="R11" s="18">
        <v>34566698</v>
      </c>
      <c r="S11" s="40"/>
      <c r="T11" s="40"/>
      <c r="U11" s="18">
        <v>25671230</v>
      </c>
      <c r="V11" s="18">
        <v>33908810</v>
      </c>
      <c r="W11" s="18">
        <v>18763256</v>
      </c>
      <c r="X11" s="18">
        <v>36110693</v>
      </c>
      <c r="Y11" s="18">
        <v>26407722</v>
      </c>
      <c r="Z11" s="18"/>
      <c r="AA11" s="18"/>
      <c r="AB11" s="18">
        <v>22864860</v>
      </c>
      <c r="AC11" s="18">
        <v>21556563</v>
      </c>
      <c r="AD11" s="18">
        <v>19636716</v>
      </c>
      <c r="AE11" s="18">
        <v>12633081</v>
      </c>
      <c r="AF11" s="18">
        <v>25619517</v>
      </c>
      <c r="AG11" s="13"/>
    </row>
    <row r="12" spans="1:33" ht="15">
      <c r="A12" s="9" t="s">
        <v>47</v>
      </c>
      <c r="B12" s="10" t="s">
        <v>5</v>
      </c>
      <c r="C12" s="18">
        <v>12421093</v>
      </c>
      <c r="D12" s="18">
        <v>8643078</v>
      </c>
      <c r="E12" s="18"/>
      <c r="F12" s="18"/>
      <c r="G12" s="18">
        <v>10063686</v>
      </c>
      <c r="H12" s="18">
        <v>18741585</v>
      </c>
      <c r="I12" s="18">
        <v>23071073</v>
      </c>
      <c r="J12" s="18">
        <v>9821619</v>
      </c>
      <c r="K12" s="18"/>
      <c r="L12" s="18"/>
      <c r="M12" s="18"/>
      <c r="N12" s="18">
        <v>6822100</v>
      </c>
      <c r="O12" s="18">
        <v>14822777</v>
      </c>
      <c r="P12" s="18">
        <v>7688994</v>
      </c>
      <c r="Q12" s="18">
        <v>14169166</v>
      </c>
      <c r="R12" s="18">
        <v>14492707</v>
      </c>
      <c r="S12" s="40"/>
      <c r="T12" s="40"/>
      <c r="U12" s="18">
        <v>14028799</v>
      </c>
      <c r="V12" s="18">
        <v>46786454</v>
      </c>
      <c r="W12" s="18">
        <v>25402072</v>
      </c>
      <c r="X12" s="18">
        <v>34955131</v>
      </c>
      <c r="Y12" s="18">
        <v>12699666</v>
      </c>
      <c r="Z12" s="18"/>
      <c r="AA12" s="18"/>
      <c r="AB12" s="18">
        <v>10364320</v>
      </c>
      <c r="AC12" s="18">
        <v>20427386</v>
      </c>
      <c r="AD12" s="18">
        <v>15109206</v>
      </c>
      <c r="AE12" s="18">
        <v>25341033</v>
      </c>
      <c r="AF12" s="18">
        <v>49440140</v>
      </c>
      <c r="AG12" s="13"/>
    </row>
    <row r="13" spans="1:33" ht="15">
      <c r="A13" s="9" t="s">
        <v>82</v>
      </c>
      <c r="B13" s="10" t="s">
        <v>6</v>
      </c>
      <c r="C13" s="18">
        <v>102744575</v>
      </c>
      <c r="D13" s="18">
        <v>18722440</v>
      </c>
      <c r="E13" s="18"/>
      <c r="F13" s="18"/>
      <c r="G13" s="18">
        <v>9053419</v>
      </c>
      <c r="H13" s="18">
        <v>41126778</v>
      </c>
      <c r="I13" s="18">
        <v>30775412</v>
      </c>
      <c r="J13" s="18">
        <v>27143805</v>
      </c>
      <c r="K13" s="18"/>
      <c r="L13" s="18"/>
      <c r="M13" s="18"/>
      <c r="N13" s="18">
        <v>26693488</v>
      </c>
      <c r="O13" s="18">
        <v>27264911</v>
      </c>
      <c r="P13" s="18">
        <v>11470382</v>
      </c>
      <c r="Q13" s="18">
        <v>20676955</v>
      </c>
      <c r="R13" s="18">
        <v>65993325</v>
      </c>
      <c r="S13" s="40"/>
      <c r="T13" s="40"/>
      <c r="U13" s="18">
        <v>27240243</v>
      </c>
      <c r="V13" s="18">
        <v>30749913</v>
      </c>
      <c r="W13" s="18">
        <v>58830507</v>
      </c>
      <c r="X13" s="18">
        <v>34239882</v>
      </c>
      <c r="Y13" s="18">
        <v>19680125</v>
      </c>
      <c r="Z13" s="18"/>
      <c r="AA13" s="18"/>
      <c r="AB13" s="18">
        <v>22084289</v>
      </c>
      <c r="AC13" s="18">
        <v>20975609</v>
      </c>
      <c r="AD13" s="18">
        <v>24057894</v>
      </c>
      <c r="AE13" s="18">
        <v>30165983</v>
      </c>
      <c r="AF13" s="18">
        <v>36230201</v>
      </c>
      <c r="AG13" s="13"/>
    </row>
    <row r="14" spans="1:33" ht="15">
      <c r="A14" s="9" t="s">
        <v>75</v>
      </c>
      <c r="B14" s="10" t="s">
        <v>7</v>
      </c>
      <c r="C14" s="18">
        <v>502065699</v>
      </c>
      <c r="D14" s="18">
        <v>273025398</v>
      </c>
      <c r="E14" s="18"/>
      <c r="F14" s="18"/>
      <c r="G14" s="18">
        <v>183802240</v>
      </c>
      <c r="H14" s="18">
        <v>434624451</v>
      </c>
      <c r="I14" s="18">
        <v>456920764</v>
      </c>
      <c r="J14" s="18">
        <v>294062714</v>
      </c>
      <c r="K14" s="18"/>
      <c r="L14" s="18"/>
      <c r="M14" s="18"/>
      <c r="N14" s="18">
        <v>259322852</v>
      </c>
      <c r="O14" s="18">
        <v>350923906</v>
      </c>
      <c r="P14" s="18">
        <v>304214322</v>
      </c>
      <c r="Q14" s="18">
        <v>216368144</v>
      </c>
      <c r="R14" s="18">
        <v>267008850</v>
      </c>
      <c r="S14" s="40"/>
      <c r="T14" s="40"/>
      <c r="U14" s="18">
        <v>342173892</v>
      </c>
      <c r="V14" s="18">
        <v>442751819</v>
      </c>
      <c r="W14" s="18">
        <v>330079910</v>
      </c>
      <c r="X14" s="18">
        <v>378599429</v>
      </c>
      <c r="Y14" s="18">
        <v>361507767</v>
      </c>
      <c r="Z14" s="18"/>
      <c r="AA14" s="18"/>
      <c r="AB14" s="18">
        <v>216078693</v>
      </c>
      <c r="AC14" s="18">
        <v>293108557</v>
      </c>
      <c r="AD14" s="18">
        <v>322247943</v>
      </c>
      <c r="AE14" s="18">
        <v>290526948</v>
      </c>
      <c r="AF14" s="18">
        <v>364867527</v>
      </c>
      <c r="AG14" s="13"/>
    </row>
    <row r="15" spans="1:33" ht="15">
      <c r="A15" s="9" t="s">
        <v>76</v>
      </c>
      <c r="B15" s="10" t="s">
        <v>8</v>
      </c>
      <c r="C15" s="18">
        <v>169742667</v>
      </c>
      <c r="D15" s="18">
        <v>134330183</v>
      </c>
      <c r="E15" s="18"/>
      <c r="F15" s="18"/>
      <c r="G15" s="18">
        <v>97914408</v>
      </c>
      <c r="H15" s="18">
        <v>181318662</v>
      </c>
      <c r="I15" s="18">
        <v>180262361</v>
      </c>
      <c r="J15" s="18">
        <v>300445279</v>
      </c>
      <c r="K15" s="18"/>
      <c r="L15" s="18"/>
      <c r="M15" s="18"/>
      <c r="N15" s="18">
        <v>138745853</v>
      </c>
      <c r="O15" s="18">
        <v>244406800</v>
      </c>
      <c r="P15" s="18">
        <v>168257441</v>
      </c>
      <c r="Q15" s="18">
        <v>104642891</v>
      </c>
      <c r="R15" s="18">
        <v>199878355</v>
      </c>
      <c r="S15" s="40"/>
      <c r="T15" s="40"/>
      <c r="U15" s="18">
        <v>135379915</v>
      </c>
      <c r="V15" s="18">
        <v>157475802</v>
      </c>
      <c r="W15" s="18">
        <v>162327311</v>
      </c>
      <c r="X15" s="18">
        <v>222396106</v>
      </c>
      <c r="Y15" s="18">
        <v>170166444</v>
      </c>
      <c r="Z15" s="18"/>
      <c r="AA15" s="18"/>
      <c r="AB15" s="18">
        <v>189885351</v>
      </c>
      <c r="AC15" s="18">
        <v>227976466</v>
      </c>
      <c r="AD15" s="18">
        <v>168179916</v>
      </c>
      <c r="AE15" s="18">
        <v>66184648</v>
      </c>
      <c r="AF15" s="18">
        <v>121275048</v>
      </c>
      <c r="AG15" s="13"/>
    </row>
    <row r="16" spans="1:33" ht="15">
      <c r="A16" s="9" t="s">
        <v>49</v>
      </c>
      <c r="B16" s="10" t="s">
        <v>9</v>
      </c>
      <c r="C16" s="18">
        <v>6773515</v>
      </c>
      <c r="D16" s="18">
        <v>2137543</v>
      </c>
      <c r="E16" s="18"/>
      <c r="F16" s="18"/>
      <c r="G16" s="18">
        <v>4473341</v>
      </c>
      <c r="H16" s="18">
        <v>5503351</v>
      </c>
      <c r="I16" s="18">
        <v>4720940</v>
      </c>
      <c r="J16" s="18">
        <v>7805902</v>
      </c>
      <c r="K16" s="18"/>
      <c r="L16" s="18"/>
      <c r="M16" s="18"/>
      <c r="N16" s="18">
        <v>3592978</v>
      </c>
      <c r="O16" s="18">
        <v>6673332</v>
      </c>
      <c r="P16" s="18">
        <v>3155660</v>
      </c>
      <c r="Q16" s="18">
        <v>3085865</v>
      </c>
      <c r="R16" s="18">
        <v>5457390</v>
      </c>
      <c r="S16" s="40"/>
      <c r="T16" s="40"/>
      <c r="U16" s="18">
        <v>7138097</v>
      </c>
      <c r="V16" s="18">
        <v>4692514</v>
      </c>
      <c r="W16" s="18">
        <v>9122320</v>
      </c>
      <c r="X16" s="18">
        <v>6440600</v>
      </c>
      <c r="Y16" s="18">
        <v>3939046</v>
      </c>
      <c r="Z16" s="18"/>
      <c r="AA16" s="18"/>
      <c r="AB16" s="18">
        <v>4663051</v>
      </c>
      <c r="AC16" s="18">
        <v>5644702</v>
      </c>
      <c r="AD16" s="18">
        <v>2870193</v>
      </c>
      <c r="AE16" s="18">
        <v>2642327</v>
      </c>
      <c r="AF16" s="18">
        <v>6000279</v>
      </c>
      <c r="AG16" s="13"/>
    </row>
    <row r="17" spans="1:33" ht="15">
      <c r="A17" s="9" t="s">
        <v>50</v>
      </c>
      <c r="B17" s="10" t="s">
        <v>10</v>
      </c>
      <c r="C17" s="18">
        <v>23811982</v>
      </c>
      <c r="D17" s="18">
        <v>8943101</v>
      </c>
      <c r="E17" s="18"/>
      <c r="F17" s="18"/>
      <c r="G17" s="18">
        <v>6885600</v>
      </c>
      <c r="H17" s="18">
        <v>13539173</v>
      </c>
      <c r="I17" s="18">
        <v>17302114</v>
      </c>
      <c r="J17" s="18">
        <v>12981165</v>
      </c>
      <c r="K17" s="18"/>
      <c r="L17" s="18"/>
      <c r="M17" s="18"/>
      <c r="N17" s="18">
        <v>19498847</v>
      </c>
      <c r="O17" s="18">
        <v>16143029</v>
      </c>
      <c r="P17" s="18">
        <v>10430354</v>
      </c>
      <c r="Q17" s="18">
        <v>13780738</v>
      </c>
      <c r="R17" s="18">
        <v>10650286</v>
      </c>
      <c r="S17" s="40"/>
      <c r="T17" s="40"/>
      <c r="U17" s="18">
        <v>18153927</v>
      </c>
      <c r="V17" s="18">
        <v>33605132</v>
      </c>
      <c r="W17" s="18">
        <v>9809606</v>
      </c>
      <c r="X17" s="18">
        <v>11938429</v>
      </c>
      <c r="Y17" s="18">
        <v>13896234</v>
      </c>
      <c r="Z17" s="18"/>
      <c r="AA17" s="18"/>
      <c r="AB17" s="18">
        <v>20441083</v>
      </c>
      <c r="AC17" s="18">
        <v>15130791</v>
      </c>
      <c r="AD17" s="18">
        <v>10052316</v>
      </c>
      <c r="AE17" s="18">
        <v>24436187</v>
      </c>
      <c r="AF17" s="18">
        <v>13829243</v>
      </c>
      <c r="AG17" s="13"/>
    </row>
    <row r="18" spans="1:33" ht="15">
      <c r="A18" s="9" t="s">
        <v>77</v>
      </c>
      <c r="B18" s="10" t="s">
        <v>11</v>
      </c>
      <c r="C18" s="18">
        <v>21234871</v>
      </c>
      <c r="D18" s="18">
        <v>21043019</v>
      </c>
      <c r="E18" s="18"/>
      <c r="F18" s="18"/>
      <c r="G18" s="18">
        <v>25745848</v>
      </c>
      <c r="H18" s="18">
        <v>40769974</v>
      </c>
      <c r="I18" s="18">
        <v>38312588</v>
      </c>
      <c r="J18" s="18">
        <v>34291850</v>
      </c>
      <c r="K18" s="18"/>
      <c r="L18" s="18"/>
      <c r="M18" s="18"/>
      <c r="N18" s="18">
        <v>30896618</v>
      </c>
      <c r="O18" s="18">
        <v>38709762</v>
      </c>
      <c r="P18" s="18">
        <v>42877357</v>
      </c>
      <c r="Q18" s="18">
        <v>27234063</v>
      </c>
      <c r="R18" s="18">
        <v>26244137</v>
      </c>
      <c r="S18" s="40"/>
      <c r="T18" s="40"/>
      <c r="U18" s="18">
        <v>24765304</v>
      </c>
      <c r="V18" s="18">
        <v>47065601</v>
      </c>
      <c r="W18" s="18">
        <v>25333008</v>
      </c>
      <c r="X18" s="18">
        <v>52628842</v>
      </c>
      <c r="Y18" s="18">
        <v>45647811</v>
      </c>
      <c r="Z18" s="18"/>
      <c r="AA18" s="18"/>
      <c r="AB18" s="18">
        <v>27056382</v>
      </c>
      <c r="AC18" s="18">
        <v>36860844</v>
      </c>
      <c r="AD18" s="18">
        <v>43199816</v>
      </c>
      <c r="AE18" s="18">
        <v>26588029</v>
      </c>
      <c r="AF18" s="18">
        <v>31125469</v>
      </c>
      <c r="AG18" s="13"/>
    </row>
    <row r="19" spans="1:33" ht="15">
      <c r="A19" s="9" t="s">
        <v>78</v>
      </c>
      <c r="B19" s="10" t="s">
        <v>12</v>
      </c>
      <c r="C19" s="18">
        <v>16066803</v>
      </c>
      <c r="D19" s="18">
        <v>15551693</v>
      </c>
      <c r="E19" s="18"/>
      <c r="F19" s="18"/>
      <c r="G19" s="18">
        <v>5944610</v>
      </c>
      <c r="H19" s="18">
        <v>11123838</v>
      </c>
      <c r="I19" s="18">
        <v>17647878</v>
      </c>
      <c r="J19" s="18">
        <v>15603648</v>
      </c>
      <c r="K19" s="18"/>
      <c r="L19" s="18"/>
      <c r="M19" s="18"/>
      <c r="N19" s="18">
        <v>8065297</v>
      </c>
      <c r="O19" s="18">
        <v>12472029</v>
      </c>
      <c r="P19" s="18">
        <v>8113731</v>
      </c>
      <c r="Q19" s="18">
        <v>17676581</v>
      </c>
      <c r="R19" s="18">
        <v>11585818</v>
      </c>
      <c r="S19" s="40"/>
      <c r="T19" s="40"/>
      <c r="U19" s="18">
        <v>20666543</v>
      </c>
      <c r="V19" s="18">
        <v>21920449</v>
      </c>
      <c r="W19" s="18">
        <v>22593573</v>
      </c>
      <c r="X19" s="18">
        <v>12052568</v>
      </c>
      <c r="Y19" s="18">
        <v>21674630</v>
      </c>
      <c r="Z19" s="18"/>
      <c r="AA19" s="18"/>
      <c r="AB19" s="18">
        <v>8427882</v>
      </c>
      <c r="AC19" s="18">
        <v>20974013</v>
      </c>
      <c r="AD19" s="18">
        <v>21478603</v>
      </c>
      <c r="AE19" s="18">
        <v>18023611</v>
      </c>
      <c r="AF19" s="18">
        <v>22275631</v>
      </c>
      <c r="AG19" s="13"/>
    </row>
    <row r="20" spans="1:33" ht="15">
      <c r="A20" s="9" t="s">
        <v>51</v>
      </c>
      <c r="B20" s="10" t="s">
        <v>13</v>
      </c>
      <c r="C20" s="18">
        <v>39996506</v>
      </c>
      <c r="D20" s="18">
        <v>71061427</v>
      </c>
      <c r="E20" s="18"/>
      <c r="F20" s="18"/>
      <c r="G20" s="18">
        <v>18498506</v>
      </c>
      <c r="H20" s="18">
        <v>86207312</v>
      </c>
      <c r="I20" s="18">
        <v>65208696</v>
      </c>
      <c r="J20" s="18">
        <v>59687215</v>
      </c>
      <c r="K20" s="18"/>
      <c r="L20" s="18"/>
      <c r="M20" s="18"/>
      <c r="N20" s="18">
        <v>53174976</v>
      </c>
      <c r="O20" s="18">
        <v>59106976</v>
      </c>
      <c r="P20" s="18">
        <v>66171662</v>
      </c>
      <c r="Q20" s="18">
        <v>121755075</v>
      </c>
      <c r="R20" s="18">
        <v>54871714</v>
      </c>
      <c r="S20" s="40"/>
      <c r="T20" s="40"/>
      <c r="U20" s="18">
        <v>107664489</v>
      </c>
      <c r="V20" s="18">
        <v>106569740</v>
      </c>
      <c r="W20" s="18">
        <v>60835450</v>
      </c>
      <c r="X20" s="18">
        <v>94127173</v>
      </c>
      <c r="Y20" s="18">
        <v>95826732</v>
      </c>
      <c r="Z20" s="18"/>
      <c r="AA20" s="18"/>
      <c r="AB20" s="18">
        <v>52626447</v>
      </c>
      <c r="AC20" s="18">
        <v>46791983</v>
      </c>
      <c r="AD20" s="18">
        <v>77275050</v>
      </c>
      <c r="AE20" s="18">
        <v>128405371</v>
      </c>
      <c r="AF20" s="18">
        <v>97599907</v>
      </c>
      <c r="AG20" s="13"/>
    </row>
    <row r="21" spans="1:33" ht="15">
      <c r="A21" s="9" t="s">
        <v>52</v>
      </c>
      <c r="B21" s="10" t="s">
        <v>14</v>
      </c>
      <c r="C21" s="18">
        <v>36905365</v>
      </c>
      <c r="D21" s="18">
        <v>32442596</v>
      </c>
      <c r="E21" s="18"/>
      <c r="F21" s="18"/>
      <c r="G21" s="18">
        <v>17940128</v>
      </c>
      <c r="H21" s="18">
        <v>62153298</v>
      </c>
      <c r="I21" s="18">
        <v>77951537</v>
      </c>
      <c r="J21" s="18">
        <v>48642148</v>
      </c>
      <c r="K21" s="18"/>
      <c r="L21" s="18"/>
      <c r="M21" s="18"/>
      <c r="N21" s="18">
        <v>27392081</v>
      </c>
      <c r="O21" s="18">
        <v>42433756</v>
      </c>
      <c r="P21" s="18">
        <v>71852147</v>
      </c>
      <c r="Q21" s="18">
        <v>75978253</v>
      </c>
      <c r="R21" s="18">
        <v>52170215</v>
      </c>
      <c r="S21" s="40"/>
      <c r="T21" s="40"/>
      <c r="U21" s="18">
        <v>48258076</v>
      </c>
      <c r="V21" s="18">
        <v>81861742</v>
      </c>
      <c r="W21" s="18">
        <v>42103859</v>
      </c>
      <c r="X21" s="18">
        <v>43635014</v>
      </c>
      <c r="Y21" s="18">
        <v>56512435</v>
      </c>
      <c r="Z21" s="18"/>
      <c r="AA21" s="18"/>
      <c r="AB21" s="18">
        <v>44041186</v>
      </c>
      <c r="AC21" s="18">
        <v>30770943</v>
      </c>
      <c r="AD21" s="18">
        <v>38037050</v>
      </c>
      <c r="AE21" s="18">
        <v>78549249</v>
      </c>
      <c r="AF21" s="18">
        <v>58618419</v>
      </c>
      <c r="AG21" s="13"/>
    </row>
    <row r="22" spans="1:33" ht="15">
      <c r="A22" s="9" t="s">
        <v>53</v>
      </c>
      <c r="B22" s="10" t="s">
        <v>15</v>
      </c>
      <c r="C22" s="18">
        <v>45707627</v>
      </c>
      <c r="D22" s="18">
        <v>29115516</v>
      </c>
      <c r="E22" s="18"/>
      <c r="F22" s="18"/>
      <c r="G22" s="18">
        <v>8914578</v>
      </c>
      <c r="H22" s="18">
        <v>51952872</v>
      </c>
      <c r="I22" s="18">
        <v>44493260</v>
      </c>
      <c r="J22" s="18">
        <v>31812429</v>
      </c>
      <c r="K22" s="18"/>
      <c r="L22" s="18"/>
      <c r="M22" s="18"/>
      <c r="N22" s="18">
        <v>30201691</v>
      </c>
      <c r="O22" s="18">
        <v>41837368</v>
      </c>
      <c r="P22" s="18">
        <v>53084439</v>
      </c>
      <c r="Q22" s="18">
        <v>90366742</v>
      </c>
      <c r="R22" s="18">
        <v>46993907</v>
      </c>
      <c r="S22" s="40"/>
      <c r="T22" s="40"/>
      <c r="U22" s="18">
        <v>47925261</v>
      </c>
      <c r="V22" s="18">
        <v>60346978</v>
      </c>
      <c r="W22" s="18">
        <v>26373805</v>
      </c>
      <c r="X22" s="18">
        <v>45147344</v>
      </c>
      <c r="Y22" s="18">
        <v>45077304</v>
      </c>
      <c r="Z22" s="18"/>
      <c r="AA22" s="18"/>
      <c r="AB22" s="18">
        <v>30412300</v>
      </c>
      <c r="AC22" s="18">
        <v>29757620</v>
      </c>
      <c r="AD22" s="18">
        <v>37718953</v>
      </c>
      <c r="AE22" s="18">
        <v>24176702</v>
      </c>
      <c r="AF22" s="18">
        <v>30626355</v>
      </c>
      <c r="AG22" s="13"/>
    </row>
    <row r="23" spans="1:33" ht="15">
      <c r="A23" s="9" t="s">
        <v>54</v>
      </c>
      <c r="B23" s="10" t="s">
        <v>16</v>
      </c>
      <c r="C23" s="18">
        <v>46612003</v>
      </c>
      <c r="D23" s="18">
        <v>18946916</v>
      </c>
      <c r="E23" s="18"/>
      <c r="F23" s="18"/>
      <c r="G23" s="18">
        <v>14324547</v>
      </c>
      <c r="H23" s="18">
        <v>36064996</v>
      </c>
      <c r="I23" s="18">
        <v>30149608</v>
      </c>
      <c r="J23" s="18">
        <v>35823688</v>
      </c>
      <c r="K23" s="18"/>
      <c r="L23" s="18"/>
      <c r="M23" s="18"/>
      <c r="N23" s="18">
        <v>47846091</v>
      </c>
      <c r="O23" s="18">
        <v>26272582</v>
      </c>
      <c r="P23" s="18">
        <v>35325374</v>
      </c>
      <c r="Q23" s="18">
        <v>43543289</v>
      </c>
      <c r="R23" s="18">
        <v>32797221</v>
      </c>
      <c r="S23" s="40"/>
      <c r="T23" s="40"/>
      <c r="U23" s="18">
        <v>22922210</v>
      </c>
      <c r="V23" s="18">
        <v>32660221</v>
      </c>
      <c r="W23" s="18">
        <v>27310148</v>
      </c>
      <c r="X23" s="18">
        <v>48591878</v>
      </c>
      <c r="Y23" s="18">
        <v>64940804</v>
      </c>
      <c r="Z23" s="18"/>
      <c r="AA23" s="18"/>
      <c r="AB23" s="18">
        <v>37819340</v>
      </c>
      <c r="AC23" s="18">
        <v>45228928</v>
      </c>
      <c r="AD23" s="18">
        <v>30415414</v>
      </c>
      <c r="AE23" s="18">
        <v>31186015</v>
      </c>
      <c r="AF23" s="18">
        <v>48877342</v>
      </c>
      <c r="AG23" s="13"/>
    </row>
    <row r="24" spans="1:33" ht="15">
      <c r="A24" s="9" t="s">
        <v>55</v>
      </c>
      <c r="B24" s="10" t="s">
        <v>17</v>
      </c>
      <c r="C24" s="18">
        <v>15815711</v>
      </c>
      <c r="D24" s="18">
        <v>13157766</v>
      </c>
      <c r="E24" s="18"/>
      <c r="F24" s="18"/>
      <c r="G24" s="18">
        <v>9008561</v>
      </c>
      <c r="H24" s="18">
        <v>11626758</v>
      </c>
      <c r="I24" s="18">
        <v>11639399</v>
      </c>
      <c r="J24" s="18">
        <v>19871353</v>
      </c>
      <c r="K24" s="18"/>
      <c r="L24" s="18"/>
      <c r="M24" s="18"/>
      <c r="N24" s="18">
        <v>23521578</v>
      </c>
      <c r="O24" s="18">
        <v>33283087</v>
      </c>
      <c r="P24" s="18">
        <v>47553147</v>
      </c>
      <c r="Q24" s="18">
        <v>528855567</v>
      </c>
      <c r="R24" s="18">
        <v>21295417</v>
      </c>
      <c r="S24" s="40"/>
      <c r="T24" s="40"/>
      <c r="U24" s="18">
        <v>19998638</v>
      </c>
      <c r="V24" s="18">
        <v>38819290</v>
      </c>
      <c r="W24" s="18">
        <v>11921822</v>
      </c>
      <c r="X24" s="18">
        <v>17962980</v>
      </c>
      <c r="Y24" s="18">
        <v>16255878</v>
      </c>
      <c r="Z24" s="18"/>
      <c r="AA24" s="18"/>
      <c r="AB24" s="18">
        <v>21365811</v>
      </c>
      <c r="AC24" s="18">
        <v>20807254</v>
      </c>
      <c r="AD24" s="18">
        <v>7998441</v>
      </c>
      <c r="AE24" s="18">
        <v>7744822</v>
      </c>
      <c r="AF24" s="18">
        <v>13830018</v>
      </c>
      <c r="AG24" s="13"/>
    </row>
    <row r="25" spans="1:33" ht="15">
      <c r="A25" s="9" t="s">
        <v>80</v>
      </c>
      <c r="B25" s="10" t="s">
        <v>18</v>
      </c>
      <c r="C25" s="18">
        <v>24632855</v>
      </c>
      <c r="D25" s="18">
        <v>10970760</v>
      </c>
      <c r="E25" s="18"/>
      <c r="F25" s="18"/>
      <c r="G25" s="18">
        <v>9413945</v>
      </c>
      <c r="H25" s="18">
        <v>34552398</v>
      </c>
      <c r="I25" s="18">
        <v>26418005</v>
      </c>
      <c r="J25" s="18">
        <v>16112488</v>
      </c>
      <c r="K25" s="18"/>
      <c r="L25" s="18"/>
      <c r="M25" s="18"/>
      <c r="N25" s="18">
        <v>22048329</v>
      </c>
      <c r="O25" s="18">
        <v>40313992</v>
      </c>
      <c r="P25" s="18">
        <v>25873063</v>
      </c>
      <c r="Q25" s="18">
        <v>37265474</v>
      </c>
      <c r="R25" s="18">
        <v>20560719</v>
      </c>
      <c r="S25" s="40"/>
      <c r="T25" s="40"/>
      <c r="U25" s="18">
        <v>21171912</v>
      </c>
      <c r="V25" s="18">
        <v>39074053</v>
      </c>
      <c r="W25" s="18">
        <v>19327412</v>
      </c>
      <c r="X25" s="18">
        <v>40876640</v>
      </c>
      <c r="Y25" s="18">
        <v>35953306</v>
      </c>
      <c r="Z25" s="18"/>
      <c r="AA25" s="18"/>
      <c r="AB25" s="18">
        <v>41642965</v>
      </c>
      <c r="AC25" s="18">
        <v>51311734</v>
      </c>
      <c r="AD25" s="18">
        <v>12312118</v>
      </c>
      <c r="AE25" s="18">
        <v>19680669</v>
      </c>
      <c r="AF25" s="18">
        <v>26859331</v>
      </c>
      <c r="AG25" s="13"/>
    </row>
    <row r="26" spans="1:33" ht="15">
      <c r="A26" s="9" t="s">
        <v>56</v>
      </c>
      <c r="B26" s="10" t="s">
        <v>19</v>
      </c>
      <c r="C26" s="18">
        <v>42896589</v>
      </c>
      <c r="D26" s="18">
        <v>31130800</v>
      </c>
      <c r="E26" s="18"/>
      <c r="F26" s="18"/>
      <c r="G26" s="18">
        <v>18639804</v>
      </c>
      <c r="H26" s="18">
        <v>41736108</v>
      </c>
      <c r="I26" s="18">
        <v>47392048</v>
      </c>
      <c r="J26" s="18">
        <v>66596908</v>
      </c>
      <c r="K26" s="18"/>
      <c r="L26" s="18"/>
      <c r="M26" s="18"/>
      <c r="N26" s="18">
        <v>25675702</v>
      </c>
      <c r="O26" s="18">
        <v>47088297</v>
      </c>
      <c r="P26" s="18">
        <v>61312056</v>
      </c>
      <c r="Q26" s="18">
        <v>81173386</v>
      </c>
      <c r="R26" s="18">
        <v>45607780</v>
      </c>
      <c r="S26" s="40"/>
      <c r="T26" s="40"/>
      <c r="U26" s="18">
        <v>34005855</v>
      </c>
      <c r="V26" s="18">
        <v>40932028</v>
      </c>
      <c r="W26" s="18">
        <v>41347590</v>
      </c>
      <c r="X26" s="18">
        <v>63992393</v>
      </c>
      <c r="Y26" s="18">
        <v>38754441</v>
      </c>
      <c r="Z26" s="18"/>
      <c r="AA26" s="18"/>
      <c r="AB26" s="18">
        <v>22163173</v>
      </c>
      <c r="AC26" s="18">
        <v>93748699</v>
      </c>
      <c r="AD26" s="18">
        <v>44137771</v>
      </c>
      <c r="AE26" s="18">
        <v>116774549</v>
      </c>
      <c r="AF26" s="18">
        <v>165989322</v>
      </c>
      <c r="AG26" s="13"/>
    </row>
    <row r="27" spans="1:33" ht="15">
      <c r="A27" s="9" t="s">
        <v>57</v>
      </c>
      <c r="B27" s="10" t="s">
        <v>20</v>
      </c>
      <c r="C27" s="18">
        <v>133256471</v>
      </c>
      <c r="D27" s="18">
        <v>14601635</v>
      </c>
      <c r="E27" s="18"/>
      <c r="F27" s="18"/>
      <c r="G27" s="18">
        <v>11022139</v>
      </c>
      <c r="H27" s="18">
        <v>33015814</v>
      </c>
      <c r="I27" s="18">
        <v>15462757</v>
      </c>
      <c r="J27" s="18">
        <v>33732283</v>
      </c>
      <c r="K27" s="18"/>
      <c r="L27" s="18"/>
      <c r="M27" s="18"/>
      <c r="N27" s="18">
        <v>8871347</v>
      </c>
      <c r="O27" s="18">
        <v>8765483</v>
      </c>
      <c r="P27" s="18">
        <v>10465312</v>
      </c>
      <c r="Q27" s="18">
        <v>15012499</v>
      </c>
      <c r="R27" s="18">
        <v>19784867</v>
      </c>
      <c r="S27" s="40"/>
      <c r="T27" s="40"/>
      <c r="U27" s="18">
        <v>26257325</v>
      </c>
      <c r="V27" s="18">
        <v>31418996</v>
      </c>
      <c r="W27" s="18">
        <v>38337967</v>
      </c>
      <c r="X27" s="18">
        <v>54064456</v>
      </c>
      <c r="Y27" s="18">
        <v>20826554</v>
      </c>
      <c r="Z27" s="18"/>
      <c r="AA27" s="18"/>
      <c r="AB27" s="18">
        <v>16915050</v>
      </c>
      <c r="AC27" s="18">
        <v>21065729</v>
      </c>
      <c r="AD27" s="18">
        <v>14260261</v>
      </c>
      <c r="AE27" s="18">
        <v>10245980</v>
      </c>
      <c r="AF27" s="18">
        <v>15675069</v>
      </c>
      <c r="AG27" s="13"/>
    </row>
    <row r="28" spans="1:33" ht="15">
      <c r="A28" s="9" t="s">
        <v>58</v>
      </c>
      <c r="B28" s="10" t="s">
        <v>21</v>
      </c>
      <c r="C28" s="18">
        <v>66375391</v>
      </c>
      <c r="D28" s="18">
        <v>27826758</v>
      </c>
      <c r="E28" s="18"/>
      <c r="F28" s="18"/>
      <c r="G28" s="18">
        <v>30001760</v>
      </c>
      <c r="H28" s="18">
        <v>71418335</v>
      </c>
      <c r="I28" s="18">
        <v>58689980</v>
      </c>
      <c r="J28" s="18">
        <v>43889171</v>
      </c>
      <c r="K28" s="18"/>
      <c r="L28" s="18"/>
      <c r="M28" s="18"/>
      <c r="N28" s="18">
        <v>25560926</v>
      </c>
      <c r="O28" s="18">
        <v>29781562</v>
      </c>
      <c r="P28" s="18">
        <v>35842742</v>
      </c>
      <c r="Q28" s="18">
        <v>36759751</v>
      </c>
      <c r="R28" s="18">
        <v>24496992</v>
      </c>
      <c r="S28" s="40"/>
      <c r="T28" s="40"/>
      <c r="U28" s="18">
        <v>16996056</v>
      </c>
      <c r="V28" s="18">
        <v>35806361</v>
      </c>
      <c r="W28" s="18">
        <v>30741024</v>
      </c>
      <c r="X28" s="18">
        <v>50974519</v>
      </c>
      <c r="Y28" s="18">
        <v>70462973</v>
      </c>
      <c r="Z28" s="18"/>
      <c r="AA28" s="18"/>
      <c r="AB28" s="18">
        <v>35986808</v>
      </c>
      <c r="AC28" s="18">
        <v>44345475</v>
      </c>
      <c r="AD28" s="18">
        <v>44777275</v>
      </c>
      <c r="AE28" s="18">
        <v>60685578</v>
      </c>
      <c r="AF28" s="18">
        <v>112727819</v>
      </c>
      <c r="AG28" s="13"/>
    </row>
    <row r="29" spans="1:33" ht="15">
      <c r="A29" s="9" t="s">
        <v>59</v>
      </c>
      <c r="B29" s="10" t="s">
        <v>22</v>
      </c>
      <c r="C29" s="18">
        <v>19005072</v>
      </c>
      <c r="D29" s="18">
        <v>13823205</v>
      </c>
      <c r="E29" s="18"/>
      <c r="F29" s="18"/>
      <c r="G29" s="18">
        <v>26857308</v>
      </c>
      <c r="H29" s="18">
        <v>32246595</v>
      </c>
      <c r="I29" s="18">
        <v>42360856</v>
      </c>
      <c r="J29" s="18">
        <v>44112759</v>
      </c>
      <c r="K29" s="18"/>
      <c r="L29" s="18"/>
      <c r="M29" s="18"/>
      <c r="N29" s="18">
        <v>14659982</v>
      </c>
      <c r="O29" s="18">
        <v>51331428</v>
      </c>
      <c r="P29" s="18">
        <v>17707147</v>
      </c>
      <c r="Q29" s="18">
        <v>29056849</v>
      </c>
      <c r="R29" s="18">
        <v>32567557</v>
      </c>
      <c r="S29" s="40"/>
      <c r="T29" s="40"/>
      <c r="U29" s="18">
        <v>27197782</v>
      </c>
      <c r="V29" s="18">
        <v>18756507</v>
      </c>
      <c r="W29" s="18">
        <v>18218365</v>
      </c>
      <c r="X29" s="18">
        <v>45887113</v>
      </c>
      <c r="Y29" s="18">
        <v>31103331</v>
      </c>
      <c r="Z29" s="18"/>
      <c r="AA29" s="18"/>
      <c r="AB29" s="18">
        <v>37182437</v>
      </c>
      <c r="AC29" s="18">
        <v>47852465</v>
      </c>
      <c r="AD29" s="18">
        <v>101836832</v>
      </c>
      <c r="AE29" s="18">
        <v>37655293</v>
      </c>
      <c r="AF29" s="18">
        <v>30593266</v>
      </c>
      <c r="AG29" s="13"/>
    </row>
    <row r="30" spans="1:33" ht="15">
      <c r="A30" s="9" t="s">
        <v>93</v>
      </c>
      <c r="B30" s="10" t="s">
        <v>94</v>
      </c>
      <c r="C30" s="18">
        <v>3605496</v>
      </c>
      <c r="D30" s="18">
        <v>1211504</v>
      </c>
      <c r="E30" s="18"/>
      <c r="F30" s="18"/>
      <c r="G30" s="18">
        <v>1686861</v>
      </c>
      <c r="H30" s="18">
        <v>4634215</v>
      </c>
      <c r="I30" s="18">
        <v>2395254</v>
      </c>
      <c r="J30" s="18">
        <v>817767</v>
      </c>
      <c r="K30" s="18"/>
      <c r="L30" s="18"/>
      <c r="M30" s="18"/>
      <c r="N30" s="18">
        <v>1167502</v>
      </c>
      <c r="O30" s="18">
        <v>965890</v>
      </c>
      <c r="P30" s="18">
        <v>1108920</v>
      </c>
      <c r="Q30" s="18">
        <v>2543222</v>
      </c>
      <c r="R30" s="18">
        <v>1323242</v>
      </c>
      <c r="S30" s="40"/>
      <c r="T30" s="40"/>
      <c r="U30" s="18">
        <v>1223729</v>
      </c>
      <c r="V30" s="18">
        <v>1804978</v>
      </c>
      <c r="W30" s="18">
        <v>15852470</v>
      </c>
      <c r="X30" s="18">
        <v>4746936</v>
      </c>
      <c r="Y30" s="18">
        <v>2578579</v>
      </c>
      <c r="Z30" s="18"/>
      <c r="AA30" s="18"/>
      <c r="AB30" s="18">
        <v>2528863</v>
      </c>
      <c r="AC30" s="18">
        <v>1112269</v>
      </c>
      <c r="AD30" s="18">
        <v>380768</v>
      </c>
      <c r="AE30" s="18">
        <v>964577</v>
      </c>
      <c r="AF30" s="18">
        <v>1022698</v>
      </c>
      <c r="AG30" s="13"/>
    </row>
    <row r="31" spans="1:33" ht="15">
      <c r="A31" s="9" t="s">
        <v>60</v>
      </c>
      <c r="B31" s="10" t="s">
        <v>23</v>
      </c>
      <c r="C31" s="18">
        <v>971113.6</v>
      </c>
      <c r="D31" s="18">
        <v>750879.48</v>
      </c>
      <c r="E31" s="18"/>
      <c r="F31" s="18"/>
      <c r="G31" s="18">
        <v>15760376</v>
      </c>
      <c r="H31" s="18">
        <v>822551.8</v>
      </c>
      <c r="I31" s="18">
        <v>766155.62</v>
      </c>
      <c r="J31" s="18">
        <v>635445.77</v>
      </c>
      <c r="K31" s="18"/>
      <c r="L31" s="18"/>
      <c r="M31" s="18"/>
      <c r="N31" s="18">
        <v>774594.65</v>
      </c>
      <c r="O31" s="18">
        <v>750678.2</v>
      </c>
      <c r="P31" s="18">
        <v>703076.01</v>
      </c>
      <c r="Q31" s="18">
        <v>683256.39</v>
      </c>
      <c r="R31" s="18">
        <v>588116.64</v>
      </c>
      <c r="S31" s="40"/>
      <c r="T31" s="40"/>
      <c r="U31" s="18">
        <v>799046.59</v>
      </c>
      <c r="V31" s="18">
        <v>1758142.49</v>
      </c>
      <c r="W31" s="18">
        <v>1671587.6</v>
      </c>
      <c r="X31" s="18">
        <v>1199205</v>
      </c>
      <c r="Y31" s="18">
        <v>768718.63</v>
      </c>
      <c r="Z31" s="18"/>
      <c r="AA31" s="18"/>
      <c r="AB31" s="18">
        <v>770750.17</v>
      </c>
      <c r="AC31" s="18">
        <v>707201.65</v>
      </c>
      <c r="AD31" s="18">
        <v>755740.41</v>
      </c>
      <c r="AE31" s="18">
        <v>852980.22</v>
      </c>
      <c r="AF31" s="18">
        <v>879817.09</v>
      </c>
      <c r="AG31" s="13"/>
    </row>
    <row r="32" spans="1:33" ht="15">
      <c r="A32" s="9" t="s">
        <v>61</v>
      </c>
      <c r="B32" s="10" t="s">
        <v>24</v>
      </c>
      <c r="C32" s="18">
        <v>20350838</v>
      </c>
      <c r="D32" s="18">
        <v>7888082</v>
      </c>
      <c r="E32" s="18"/>
      <c r="F32" s="18"/>
      <c r="G32" s="18">
        <v>11361409</v>
      </c>
      <c r="H32" s="18">
        <v>12785849</v>
      </c>
      <c r="I32" s="18">
        <v>18414815</v>
      </c>
      <c r="J32" s="18">
        <v>21893243</v>
      </c>
      <c r="K32" s="18"/>
      <c r="L32" s="18"/>
      <c r="M32" s="18"/>
      <c r="N32" s="18">
        <v>16807785</v>
      </c>
      <c r="O32" s="18">
        <v>25480282</v>
      </c>
      <c r="P32" s="18">
        <v>16027469</v>
      </c>
      <c r="Q32" s="18">
        <v>15018093</v>
      </c>
      <c r="R32" s="18">
        <v>20377274</v>
      </c>
      <c r="S32" s="40"/>
      <c r="T32" s="40"/>
      <c r="U32" s="18">
        <v>17482292</v>
      </c>
      <c r="V32" s="18">
        <v>25650403</v>
      </c>
      <c r="W32" s="18">
        <v>33531549</v>
      </c>
      <c r="X32" s="18">
        <v>26606755</v>
      </c>
      <c r="Y32" s="18">
        <v>16873445</v>
      </c>
      <c r="Z32" s="18"/>
      <c r="AA32" s="18"/>
      <c r="AB32" s="18">
        <v>43085521</v>
      </c>
      <c r="AC32" s="18">
        <v>53078840</v>
      </c>
      <c r="AD32" s="18">
        <v>335938284</v>
      </c>
      <c r="AE32" s="18">
        <v>204293376</v>
      </c>
      <c r="AF32" s="18">
        <v>114640019</v>
      </c>
      <c r="AG32" s="13"/>
    </row>
    <row r="33" spans="1:33" ht="15">
      <c r="A33" s="9" t="s">
        <v>62</v>
      </c>
      <c r="B33" s="10" t="s">
        <v>25</v>
      </c>
      <c r="C33" s="18">
        <v>9296636</v>
      </c>
      <c r="D33" s="18">
        <v>2988714</v>
      </c>
      <c r="E33" s="18"/>
      <c r="F33" s="18"/>
      <c r="G33" s="18">
        <v>2157769</v>
      </c>
      <c r="H33" s="18">
        <v>8066013</v>
      </c>
      <c r="I33" s="18">
        <v>7474477</v>
      </c>
      <c r="J33" s="18">
        <v>3189588</v>
      </c>
      <c r="K33" s="18"/>
      <c r="L33" s="18"/>
      <c r="M33" s="18"/>
      <c r="N33" s="18">
        <v>3181448</v>
      </c>
      <c r="O33" s="18">
        <v>1949476</v>
      </c>
      <c r="P33" s="18">
        <v>2369570</v>
      </c>
      <c r="Q33" s="18">
        <v>2656477</v>
      </c>
      <c r="R33" s="18">
        <v>1915787</v>
      </c>
      <c r="S33" s="40"/>
      <c r="T33" s="40"/>
      <c r="U33" s="18">
        <v>1236619</v>
      </c>
      <c r="V33" s="18">
        <v>4308697</v>
      </c>
      <c r="W33" s="18">
        <v>3964369</v>
      </c>
      <c r="X33" s="18">
        <v>3042836</v>
      </c>
      <c r="Y33" s="18">
        <v>2732420</v>
      </c>
      <c r="Z33" s="18"/>
      <c r="AA33" s="18"/>
      <c r="AB33" s="18">
        <v>1449526</v>
      </c>
      <c r="AC33" s="18">
        <v>6875645</v>
      </c>
      <c r="AD33" s="18">
        <v>6284470</v>
      </c>
      <c r="AE33" s="18">
        <v>4411280</v>
      </c>
      <c r="AF33" s="18">
        <v>9448640</v>
      </c>
      <c r="AG33" s="13"/>
    </row>
    <row r="34" spans="1:33" ht="15">
      <c r="A34" s="9" t="s">
        <v>63</v>
      </c>
      <c r="B34" s="10" t="s">
        <v>26</v>
      </c>
      <c r="C34" s="18">
        <v>404392383</v>
      </c>
      <c r="D34" s="18">
        <v>134060019</v>
      </c>
      <c r="E34" s="18"/>
      <c r="F34" s="18"/>
      <c r="G34" s="18">
        <v>73854816</v>
      </c>
      <c r="H34" s="18">
        <v>193822520</v>
      </c>
      <c r="I34" s="18">
        <v>340822150</v>
      </c>
      <c r="J34" s="18">
        <v>488942900</v>
      </c>
      <c r="K34" s="18"/>
      <c r="L34" s="18"/>
      <c r="M34" s="18"/>
      <c r="N34" s="18">
        <v>226537253</v>
      </c>
      <c r="O34" s="18">
        <v>218867200</v>
      </c>
      <c r="P34" s="18">
        <v>164120882</v>
      </c>
      <c r="Q34" s="18">
        <v>163738123</v>
      </c>
      <c r="R34" s="18">
        <v>184089085</v>
      </c>
      <c r="S34" s="40"/>
      <c r="T34" s="40"/>
      <c r="U34" s="18">
        <v>130157489</v>
      </c>
      <c r="V34" s="18">
        <v>233396050</v>
      </c>
      <c r="W34" s="18">
        <v>182883923</v>
      </c>
      <c r="X34" s="18">
        <v>257370724</v>
      </c>
      <c r="Y34" s="18">
        <v>154154559</v>
      </c>
      <c r="Z34" s="18"/>
      <c r="AA34" s="18"/>
      <c r="AB34" s="18">
        <v>120322298</v>
      </c>
      <c r="AC34" s="18">
        <v>175555098</v>
      </c>
      <c r="AD34" s="18">
        <v>342812514</v>
      </c>
      <c r="AE34" s="18">
        <v>195087090</v>
      </c>
      <c r="AF34" s="18">
        <v>267430767</v>
      </c>
      <c r="AG34" s="13"/>
    </row>
    <row r="35" spans="1:33" ht="15">
      <c r="A35" s="9" t="s">
        <v>64</v>
      </c>
      <c r="B35" s="10" t="s">
        <v>27</v>
      </c>
      <c r="C35" s="18">
        <v>5332386</v>
      </c>
      <c r="D35" s="18">
        <v>1571820</v>
      </c>
      <c r="E35" s="18"/>
      <c r="F35" s="18"/>
      <c r="G35" s="18">
        <v>1676911</v>
      </c>
      <c r="H35" s="18">
        <v>2962973</v>
      </c>
      <c r="I35" s="18">
        <v>13958422</v>
      </c>
      <c r="J35" s="18">
        <v>12359887</v>
      </c>
      <c r="K35" s="18"/>
      <c r="L35" s="18"/>
      <c r="M35" s="18"/>
      <c r="N35" s="18">
        <v>9433991</v>
      </c>
      <c r="O35" s="18">
        <v>16751198</v>
      </c>
      <c r="P35" s="18">
        <v>6943971</v>
      </c>
      <c r="Q35" s="18">
        <v>5206466</v>
      </c>
      <c r="R35" s="18">
        <v>3169902</v>
      </c>
      <c r="S35" s="40"/>
      <c r="T35" s="40"/>
      <c r="U35" s="18">
        <v>6671919</v>
      </c>
      <c r="V35" s="18">
        <v>2961132</v>
      </c>
      <c r="W35" s="18">
        <v>1958903</v>
      </c>
      <c r="X35" s="18">
        <v>4263334</v>
      </c>
      <c r="Y35" s="18">
        <v>2411603</v>
      </c>
      <c r="Z35" s="18"/>
      <c r="AA35" s="18"/>
      <c r="AB35" s="18">
        <v>5262440</v>
      </c>
      <c r="AC35" s="18">
        <v>3784860</v>
      </c>
      <c r="AD35" s="18">
        <v>17112591</v>
      </c>
      <c r="AE35" s="18">
        <v>3086970</v>
      </c>
      <c r="AF35" s="18">
        <v>11264449</v>
      </c>
      <c r="AG35" s="13"/>
    </row>
    <row r="36" spans="1:33" ht="15">
      <c r="A36" s="9" t="s">
        <v>65</v>
      </c>
      <c r="B36" s="10" t="s">
        <v>28</v>
      </c>
      <c r="C36" s="18">
        <v>817133553</v>
      </c>
      <c r="D36" s="18">
        <v>342210409</v>
      </c>
      <c r="E36" s="18"/>
      <c r="F36" s="18"/>
      <c r="G36" s="18">
        <v>204252672</v>
      </c>
      <c r="H36" s="18">
        <v>245689790</v>
      </c>
      <c r="I36" s="18">
        <v>429710584</v>
      </c>
      <c r="J36" s="18">
        <v>354039722</v>
      </c>
      <c r="K36" s="18"/>
      <c r="L36" s="18"/>
      <c r="M36" s="18"/>
      <c r="N36" s="18">
        <v>197877577</v>
      </c>
      <c r="O36" s="18">
        <v>257106546</v>
      </c>
      <c r="P36" s="18">
        <v>142635726</v>
      </c>
      <c r="Q36" s="18">
        <v>129328693</v>
      </c>
      <c r="R36" s="18">
        <v>116435707</v>
      </c>
      <c r="S36" s="40"/>
      <c r="T36" s="40"/>
      <c r="U36" s="18">
        <v>113946699</v>
      </c>
      <c r="V36" s="18">
        <v>137325467</v>
      </c>
      <c r="W36" s="18">
        <v>121258636</v>
      </c>
      <c r="X36" s="18">
        <v>268666358</v>
      </c>
      <c r="Y36" s="18">
        <v>100977942</v>
      </c>
      <c r="Z36" s="18"/>
      <c r="AA36" s="18"/>
      <c r="AB36" s="18">
        <v>102917767</v>
      </c>
      <c r="AC36" s="18">
        <v>126363864</v>
      </c>
      <c r="AD36" s="18">
        <v>181964587</v>
      </c>
      <c r="AE36" s="18">
        <v>120409490</v>
      </c>
      <c r="AF36" s="18">
        <v>131773272</v>
      </c>
      <c r="AG36" s="13"/>
    </row>
    <row r="37" spans="1:33" ht="15">
      <c r="A37" s="9" t="s">
        <v>66</v>
      </c>
      <c r="B37" s="10" t="s">
        <v>29</v>
      </c>
      <c r="C37" s="18">
        <v>59226257</v>
      </c>
      <c r="D37" s="18">
        <v>23270326</v>
      </c>
      <c r="E37" s="18"/>
      <c r="F37" s="18"/>
      <c r="G37" s="18">
        <v>15369135</v>
      </c>
      <c r="H37" s="18">
        <v>40903134</v>
      </c>
      <c r="I37" s="18">
        <v>26102819</v>
      </c>
      <c r="J37" s="18">
        <v>32117174</v>
      </c>
      <c r="K37" s="18"/>
      <c r="L37" s="18"/>
      <c r="M37" s="18"/>
      <c r="N37" s="18">
        <v>40872937</v>
      </c>
      <c r="O37" s="18">
        <v>26104760</v>
      </c>
      <c r="P37" s="18">
        <v>42969313</v>
      </c>
      <c r="Q37" s="18">
        <v>33147113</v>
      </c>
      <c r="R37" s="18">
        <v>25668527</v>
      </c>
      <c r="S37" s="40"/>
      <c r="T37" s="40"/>
      <c r="U37" s="18">
        <v>12739616</v>
      </c>
      <c r="V37" s="18">
        <v>22724036</v>
      </c>
      <c r="W37" s="18">
        <v>69897466</v>
      </c>
      <c r="X37" s="18">
        <v>102375537</v>
      </c>
      <c r="Y37" s="18">
        <v>66693502</v>
      </c>
      <c r="Z37" s="18"/>
      <c r="AA37" s="18"/>
      <c r="AB37" s="18">
        <v>36351625</v>
      </c>
      <c r="AC37" s="18">
        <v>44905458</v>
      </c>
      <c r="AD37" s="18">
        <v>32595254</v>
      </c>
      <c r="AE37" s="18">
        <v>73645205</v>
      </c>
      <c r="AF37" s="18">
        <v>60045297</v>
      </c>
      <c r="AG37" s="13"/>
    </row>
    <row r="38" spans="1:33" ht="15">
      <c r="A38" s="9" t="s">
        <v>67</v>
      </c>
      <c r="B38" s="10" t="s">
        <v>30</v>
      </c>
      <c r="C38" s="18">
        <v>52693280</v>
      </c>
      <c r="D38" s="18">
        <v>66311166</v>
      </c>
      <c r="E38" s="18"/>
      <c r="F38" s="18"/>
      <c r="G38" s="18">
        <v>14389527</v>
      </c>
      <c r="H38" s="18">
        <v>48113796</v>
      </c>
      <c r="I38" s="18">
        <v>47465604</v>
      </c>
      <c r="J38" s="18">
        <v>66582900</v>
      </c>
      <c r="K38" s="18"/>
      <c r="L38" s="18"/>
      <c r="M38" s="18"/>
      <c r="N38" s="18">
        <v>33909741</v>
      </c>
      <c r="O38" s="18">
        <v>49150085</v>
      </c>
      <c r="P38" s="18">
        <v>50652910</v>
      </c>
      <c r="Q38" s="18">
        <v>40518924</v>
      </c>
      <c r="R38" s="18">
        <v>43773300</v>
      </c>
      <c r="S38" s="40"/>
      <c r="T38" s="40"/>
      <c r="U38" s="18">
        <v>33396806</v>
      </c>
      <c r="V38" s="18">
        <v>44966721</v>
      </c>
      <c r="W38" s="18">
        <v>27221095</v>
      </c>
      <c r="X38" s="18">
        <v>29072426</v>
      </c>
      <c r="Y38" s="18">
        <v>24703812</v>
      </c>
      <c r="Z38" s="18"/>
      <c r="AA38" s="18"/>
      <c r="AB38" s="18">
        <v>37562524</v>
      </c>
      <c r="AC38" s="18">
        <v>35060365</v>
      </c>
      <c r="AD38" s="18">
        <v>94771587</v>
      </c>
      <c r="AE38" s="18">
        <v>137165471</v>
      </c>
      <c r="AF38" s="18">
        <v>136138934</v>
      </c>
      <c r="AG38" s="13"/>
    </row>
    <row r="39" spans="1:33" ht="15">
      <c r="A39" s="9" t="s">
        <v>68</v>
      </c>
      <c r="B39" s="10" t="s">
        <v>31</v>
      </c>
      <c r="C39" s="18">
        <v>85682207</v>
      </c>
      <c r="D39" s="18">
        <v>56425314</v>
      </c>
      <c r="E39" s="18"/>
      <c r="F39" s="18"/>
      <c r="G39" s="18">
        <v>27570060</v>
      </c>
      <c r="H39" s="18">
        <v>90708096</v>
      </c>
      <c r="I39" s="18">
        <v>62865238</v>
      </c>
      <c r="J39" s="18">
        <v>74963330</v>
      </c>
      <c r="K39" s="18"/>
      <c r="L39" s="18"/>
      <c r="M39" s="18"/>
      <c r="N39" s="18">
        <v>55220378</v>
      </c>
      <c r="O39" s="18">
        <v>65960160</v>
      </c>
      <c r="P39" s="18">
        <v>43173660</v>
      </c>
      <c r="Q39" s="18">
        <v>94146743</v>
      </c>
      <c r="R39" s="18">
        <v>83429011</v>
      </c>
      <c r="S39" s="40"/>
      <c r="T39" s="40"/>
      <c r="U39" s="18">
        <v>69612188</v>
      </c>
      <c r="V39" s="18">
        <v>69673765</v>
      </c>
      <c r="W39" s="18">
        <v>70323243</v>
      </c>
      <c r="X39" s="18">
        <v>62885904</v>
      </c>
      <c r="Y39" s="18">
        <v>77233178</v>
      </c>
      <c r="Z39" s="18"/>
      <c r="AA39" s="18"/>
      <c r="AB39" s="18">
        <v>43474516</v>
      </c>
      <c r="AC39" s="18">
        <v>60668812</v>
      </c>
      <c r="AD39" s="18">
        <v>45496275</v>
      </c>
      <c r="AE39" s="18">
        <v>48093622</v>
      </c>
      <c r="AF39" s="18">
        <v>54232443</v>
      </c>
      <c r="AG39" s="13"/>
    </row>
    <row r="40" spans="1:33" ht="15">
      <c r="A40" s="9" t="s">
        <v>69</v>
      </c>
      <c r="B40" s="10" t="s">
        <v>32</v>
      </c>
      <c r="C40" s="18">
        <v>29666547</v>
      </c>
      <c r="D40" s="18">
        <v>19606694</v>
      </c>
      <c r="E40" s="18"/>
      <c r="F40" s="18"/>
      <c r="G40" s="18">
        <v>11208292</v>
      </c>
      <c r="H40" s="18">
        <v>33676987</v>
      </c>
      <c r="I40" s="18">
        <v>29446494</v>
      </c>
      <c r="J40" s="18">
        <v>20440120</v>
      </c>
      <c r="K40" s="18"/>
      <c r="L40" s="18"/>
      <c r="M40" s="18"/>
      <c r="N40" s="18">
        <v>19846372</v>
      </c>
      <c r="O40" s="18">
        <v>19723850</v>
      </c>
      <c r="P40" s="18">
        <v>18339336</v>
      </c>
      <c r="Q40" s="18">
        <v>26495514</v>
      </c>
      <c r="R40" s="18">
        <v>37861853</v>
      </c>
      <c r="S40" s="40"/>
      <c r="T40" s="40"/>
      <c r="U40" s="18">
        <v>16752809</v>
      </c>
      <c r="V40" s="18">
        <v>20246129</v>
      </c>
      <c r="W40" s="18">
        <v>20182887</v>
      </c>
      <c r="X40" s="18">
        <v>33548647</v>
      </c>
      <c r="Y40" s="18">
        <v>32359388</v>
      </c>
      <c r="Z40" s="18"/>
      <c r="AA40" s="18"/>
      <c r="AB40" s="18">
        <v>44668686</v>
      </c>
      <c r="AC40" s="18">
        <v>40846412</v>
      </c>
      <c r="AD40" s="18">
        <v>21303098</v>
      </c>
      <c r="AE40" s="18">
        <v>13625861</v>
      </c>
      <c r="AF40" s="18">
        <v>46612845</v>
      </c>
      <c r="AG40" s="13"/>
    </row>
    <row r="41" spans="1:33" ht="15">
      <c r="A41" s="9" t="s">
        <v>79</v>
      </c>
      <c r="B41" s="10" t="s">
        <v>33</v>
      </c>
      <c r="C41" s="18">
        <v>78046277</v>
      </c>
      <c r="D41" s="18">
        <v>39356995</v>
      </c>
      <c r="E41" s="18"/>
      <c r="F41" s="18"/>
      <c r="G41" s="18">
        <v>35101096</v>
      </c>
      <c r="H41" s="18">
        <v>59544487</v>
      </c>
      <c r="I41" s="18">
        <v>55790160</v>
      </c>
      <c r="J41" s="18">
        <v>68172155</v>
      </c>
      <c r="K41" s="18"/>
      <c r="L41" s="18"/>
      <c r="M41" s="18"/>
      <c r="N41" s="18">
        <v>43576218</v>
      </c>
      <c r="O41" s="18">
        <v>57404179</v>
      </c>
      <c r="P41" s="18">
        <v>60127136</v>
      </c>
      <c r="Q41" s="18">
        <v>83905760</v>
      </c>
      <c r="R41" s="18">
        <v>52370307</v>
      </c>
      <c r="S41" s="40"/>
      <c r="T41" s="40"/>
      <c r="U41" s="18">
        <v>36051029</v>
      </c>
      <c r="V41" s="18">
        <v>47438703</v>
      </c>
      <c r="W41" s="18">
        <v>31592291</v>
      </c>
      <c r="X41" s="18">
        <v>60773335</v>
      </c>
      <c r="Y41" s="18">
        <v>70189243</v>
      </c>
      <c r="Z41" s="18"/>
      <c r="AA41" s="18"/>
      <c r="AB41" s="18">
        <v>58078653</v>
      </c>
      <c r="AC41" s="18">
        <v>72755137</v>
      </c>
      <c r="AD41" s="18">
        <v>40418715</v>
      </c>
      <c r="AE41" s="18">
        <v>45071227</v>
      </c>
      <c r="AF41" s="18">
        <v>80086835</v>
      </c>
      <c r="AG41" s="13"/>
    </row>
    <row r="42" spans="1:33" ht="15">
      <c r="A42" s="9" t="s">
        <v>70</v>
      </c>
      <c r="B42" s="10" t="s">
        <v>34</v>
      </c>
      <c r="C42" s="18">
        <v>30084451</v>
      </c>
      <c r="D42" s="18">
        <v>11951490</v>
      </c>
      <c r="E42" s="18"/>
      <c r="F42" s="18"/>
      <c r="G42" s="18">
        <v>10202754</v>
      </c>
      <c r="H42" s="18">
        <v>19167875</v>
      </c>
      <c r="I42" s="18">
        <v>39007362</v>
      </c>
      <c r="J42" s="18">
        <v>39076149</v>
      </c>
      <c r="K42" s="18"/>
      <c r="L42" s="18"/>
      <c r="M42" s="18"/>
      <c r="N42" s="18">
        <v>15843970</v>
      </c>
      <c r="O42" s="18">
        <v>40763042</v>
      </c>
      <c r="P42" s="18">
        <v>44499095</v>
      </c>
      <c r="Q42" s="18">
        <v>63306523</v>
      </c>
      <c r="R42" s="18">
        <v>33480181</v>
      </c>
      <c r="S42" s="40"/>
      <c r="T42" s="40"/>
      <c r="U42" s="18">
        <v>33471667</v>
      </c>
      <c r="V42" s="18">
        <v>41384054</v>
      </c>
      <c r="W42" s="18">
        <v>67581326</v>
      </c>
      <c r="X42" s="18">
        <v>111045549</v>
      </c>
      <c r="Y42" s="18">
        <v>53599225</v>
      </c>
      <c r="Z42" s="18"/>
      <c r="AA42" s="18"/>
      <c r="AB42" s="18">
        <v>14271626</v>
      </c>
      <c r="AC42" s="18">
        <v>45850666</v>
      </c>
      <c r="AD42" s="18">
        <v>45695019</v>
      </c>
      <c r="AE42" s="18">
        <v>57845874</v>
      </c>
      <c r="AF42" s="18">
        <v>46402345</v>
      </c>
      <c r="AG42" s="13"/>
    </row>
    <row r="43" spans="1:33" ht="15">
      <c r="A43" s="9" t="s">
        <v>71</v>
      </c>
      <c r="B43" s="10" t="s">
        <v>35</v>
      </c>
      <c r="C43" s="18">
        <v>6819862</v>
      </c>
      <c r="D43" s="18">
        <v>5475636</v>
      </c>
      <c r="E43" s="18"/>
      <c r="F43" s="18"/>
      <c r="G43" s="18">
        <v>1618967</v>
      </c>
      <c r="H43" s="18">
        <v>6083369</v>
      </c>
      <c r="I43" s="18">
        <v>4107286</v>
      </c>
      <c r="J43" s="18">
        <v>3647597</v>
      </c>
      <c r="K43" s="18"/>
      <c r="L43" s="18"/>
      <c r="M43" s="18"/>
      <c r="N43" s="18">
        <v>6926663</v>
      </c>
      <c r="O43" s="18">
        <v>5601910</v>
      </c>
      <c r="P43" s="18">
        <v>4563513</v>
      </c>
      <c r="Q43" s="18">
        <v>11800684</v>
      </c>
      <c r="R43" s="18">
        <v>4450207</v>
      </c>
      <c r="S43" s="40"/>
      <c r="T43" s="40"/>
      <c r="U43" s="18">
        <v>6136017</v>
      </c>
      <c r="V43" s="18">
        <v>9708464</v>
      </c>
      <c r="W43" s="18">
        <v>7708807</v>
      </c>
      <c r="X43" s="18">
        <v>5682273</v>
      </c>
      <c r="Y43" s="18">
        <v>6452109</v>
      </c>
      <c r="Z43" s="18"/>
      <c r="AA43" s="18"/>
      <c r="AB43" s="18">
        <v>12363845</v>
      </c>
      <c r="AC43" s="18">
        <v>8533215</v>
      </c>
      <c r="AD43" s="18">
        <v>4668948</v>
      </c>
      <c r="AE43" s="18">
        <v>6780424</v>
      </c>
      <c r="AF43" s="18">
        <v>12714914</v>
      </c>
      <c r="AG43" s="13"/>
    </row>
    <row r="44" spans="1:33" ht="15">
      <c r="A44" s="9" t="s">
        <v>72</v>
      </c>
      <c r="B44" s="10" t="s">
        <v>36</v>
      </c>
      <c r="C44" s="18">
        <v>32647688</v>
      </c>
      <c r="D44" s="18">
        <v>14741767</v>
      </c>
      <c r="E44" s="18"/>
      <c r="F44" s="18"/>
      <c r="G44" s="18">
        <v>5425475</v>
      </c>
      <c r="H44" s="18">
        <v>26224274</v>
      </c>
      <c r="I44" s="18">
        <v>26391156</v>
      </c>
      <c r="J44" s="18">
        <v>23867709</v>
      </c>
      <c r="K44" s="18"/>
      <c r="L44" s="18"/>
      <c r="M44" s="18"/>
      <c r="N44" s="18">
        <v>28160286</v>
      </c>
      <c r="O44" s="18">
        <v>26746879</v>
      </c>
      <c r="P44" s="18">
        <v>16394069</v>
      </c>
      <c r="Q44" s="18">
        <v>26726791</v>
      </c>
      <c r="R44" s="18">
        <v>29495041</v>
      </c>
      <c r="S44" s="40"/>
      <c r="T44" s="40"/>
      <c r="U44" s="18">
        <v>22979689</v>
      </c>
      <c r="V44" s="18">
        <v>25124414</v>
      </c>
      <c r="W44" s="18">
        <v>22322399</v>
      </c>
      <c r="X44" s="18">
        <v>22026157</v>
      </c>
      <c r="Y44" s="18">
        <v>18310234</v>
      </c>
      <c r="Z44" s="18"/>
      <c r="AA44" s="18"/>
      <c r="AB44" s="18">
        <v>38046114</v>
      </c>
      <c r="AC44" s="18">
        <v>28616612</v>
      </c>
      <c r="AD44" s="18">
        <v>19488993</v>
      </c>
      <c r="AE44" s="18">
        <v>16422705</v>
      </c>
      <c r="AF44" s="18">
        <v>19673157</v>
      </c>
      <c r="AG44" s="13"/>
    </row>
    <row r="45" spans="1:33" ht="15">
      <c r="A45" s="9" t="s">
        <v>73</v>
      </c>
      <c r="B45" s="10" t="s">
        <v>37</v>
      </c>
      <c r="C45" s="18">
        <v>13364687</v>
      </c>
      <c r="D45" s="18">
        <v>10147868</v>
      </c>
      <c r="E45" s="18"/>
      <c r="F45" s="18"/>
      <c r="G45" s="18">
        <v>7727820</v>
      </c>
      <c r="H45" s="18">
        <v>14207296</v>
      </c>
      <c r="I45" s="18">
        <v>18003388</v>
      </c>
      <c r="J45" s="18">
        <v>21100509</v>
      </c>
      <c r="K45" s="18"/>
      <c r="L45" s="18"/>
      <c r="M45" s="18"/>
      <c r="N45" s="18">
        <v>11994371</v>
      </c>
      <c r="O45" s="18">
        <v>12108146</v>
      </c>
      <c r="P45" s="18">
        <v>22037264</v>
      </c>
      <c r="Q45" s="18">
        <v>12325747</v>
      </c>
      <c r="R45" s="18">
        <v>13799677</v>
      </c>
      <c r="S45" s="40"/>
      <c r="T45" s="40"/>
      <c r="U45" s="18">
        <v>14302065</v>
      </c>
      <c r="V45" s="18">
        <v>25941945</v>
      </c>
      <c r="W45" s="18">
        <v>23050167</v>
      </c>
      <c r="X45" s="18">
        <v>27585878</v>
      </c>
      <c r="Y45" s="18">
        <v>23099676</v>
      </c>
      <c r="Z45" s="18"/>
      <c r="AA45" s="18"/>
      <c r="AB45" s="18">
        <v>14555862</v>
      </c>
      <c r="AC45" s="18">
        <v>27399611</v>
      </c>
      <c r="AD45" s="18">
        <v>22324507</v>
      </c>
      <c r="AE45" s="18">
        <v>28739239</v>
      </c>
      <c r="AF45" s="18">
        <v>38135229</v>
      </c>
      <c r="AG45" s="13"/>
    </row>
    <row r="46" spans="1:33" ht="15">
      <c r="A46" s="77" t="s">
        <v>86</v>
      </c>
      <c r="B46" s="79"/>
      <c r="C46" s="15">
        <f>SUM(C6:C45)</f>
        <v>4360242761.6</v>
      </c>
      <c r="D46" s="15">
        <f>SUM(D6:D45)</f>
        <v>2177769601.48</v>
      </c>
      <c r="E46" s="15"/>
      <c r="F46" s="15"/>
      <c r="G46" s="15">
        <f>SUM(G6:G45)</f>
        <v>1453761587</v>
      </c>
      <c r="H46" s="15">
        <f>SUM(H6:H45)</f>
        <v>3177266048.8</v>
      </c>
      <c r="I46" s="15">
        <f>SUM(I6:I45)</f>
        <v>3435634181.62</v>
      </c>
      <c r="J46" s="15">
        <f>SUM(J6:J45)</f>
        <v>3431935085.77</v>
      </c>
      <c r="K46" s="15"/>
      <c r="L46" s="35"/>
      <c r="M46" s="15"/>
      <c r="N46" s="15">
        <f>SUM(N6:N45)</f>
        <v>2385403543.65</v>
      </c>
      <c r="O46" s="15">
        <f>SUM(O6:O45)</f>
        <v>3038003994.2</v>
      </c>
      <c r="P46" s="15">
        <f>SUM(P6:P45)</f>
        <v>2728314120.01</v>
      </c>
      <c r="Q46" s="15">
        <f>SUM(Q6:Q45)</f>
        <v>3215368533.39</v>
      </c>
      <c r="R46" s="41">
        <f>SUM(R6:R45)</f>
        <v>2462472179.6400003</v>
      </c>
      <c r="S46" s="41"/>
      <c r="T46" s="41"/>
      <c r="U46" s="41">
        <f>SUM(U6:U45)</f>
        <v>2506246902.59</v>
      </c>
      <c r="V46" s="15">
        <f>SUM(V6:V45)</f>
        <v>4725452843.49</v>
      </c>
      <c r="W46" s="15">
        <f>SUM(W6:W45)</f>
        <v>3274116965.6</v>
      </c>
      <c r="X46" s="15">
        <f>SUM(X6:X45)</f>
        <v>3615280755</v>
      </c>
      <c r="Y46" s="15">
        <f>SUM(Y6:Y45)</f>
        <v>2745249427.63</v>
      </c>
      <c r="Z46" s="15"/>
      <c r="AA46" s="15"/>
      <c r="AB46" s="15">
        <f>SUM(AB6:AB45)</f>
        <v>2148201251.17</v>
      </c>
      <c r="AC46" s="15">
        <f>SUM(AC6:AC45)</f>
        <v>2854599999.65</v>
      </c>
      <c r="AD46" s="15">
        <f>SUM(AD6:AD45)</f>
        <v>3018366714.41</v>
      </c>
      <c r="AE46" s="15">
        <f>SUM(AE6:AE45)</f>
        <v>3186141459.22</v>
      </c>
      <c r="AF46" s="15">
        <f>SUM(AF6:AF45)</f>
        <v>3813523313.09</v>
      </c>
      <c r="AG46" s="13"/>
    </row>
    <row r="47" spans="1:33" ht="15">
      <c r="A47" s="28"/>
      <c r="B47" s="28"/>
      <c r="C47" s="14"/>
      <c r="D47" s="14"/>
      <c r="E47" s="14"/>
      <c r="F47" s="14"/>
      <c r="G47" s="14"/>
      <c r="H47" s="14"/>
      <c r="I47" s="14"/>
      <c r="J47" s="14"/>
      <c r="K47" s="14"/>
      <c r="L47" s="18"/>
      <c r="M47" s="14"/>
      <c r="N47" s="14"/>
      <c r="O47" s="14"/>
      <c r="P47" s="14"/>
      <c r="Q47" s="14"/>
      <c r="R47" s="42"/>
      <c r="S47" s="42"/>
      <c r="T47" s="42"/>
      <c r="U47" s="42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51"/>
      <c r="AG47" s="13"/>
    </row>
    <row r="48" spans="1:33" ht="15">
      <c r="A48" s="28"/>
      <c r="B48" s="28"/>
      <c r="C48" s="14"/>
      <c r="D48" s="14"/>
      <c r="E48" s="14"/>
      <c r="F48" s="14"/>
      <c r="G48" s="14"/>
      <c r="H48" s="14"/>
      <c r="I48" s="14"/>
      <c r="J48" s="14"/>
      <c r="K48" s="14"/>
      <c r="L48" s="18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51"/>
      <c r="AG48" s="13"/>
    </row>
    <row r="49" spans="1:33" ht="15">
      <c r="A49" s="28"/>
      <c r="B49" s="28"/>
      <c r="C49" s="14"/>
      <c r="D49" s="14"/>
      <c r="E49" s="14"/>
      <c r="F49" s="14"/>
      <c r="G49" s="14"/>
      <c r="H49" s="14"/>
      <c r="I49" s="14"/>
      <c r="J49" s="14"/>
      <c r="K49" s="14"/>
      <c r="L49" s="18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51"/>
      <c r="AG49" s="13"/>
    </row>
    <row r="50" spans="1:33" ht="15">
      <c r="A50" s="28"/>
      <c r="B50" s="28"/>
      <c r="C50" s="14"/>
      <c r="D50" s="14"/>
      <c r="E50" s="14"/>
      <c r="F50" s="14"/>
      <c r="G50" s="14"/>
      <c r="H50" s="14"/>
      <c r="I50" s="14"/>
      <c r="J50" s="14"/>
      <c r="K50" s="14"/>
      <c r="L50" s="18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51"/>
      <c r="AG50" s="13"/>
    </row>
    <row r="51" spans="1:33" ht="15">
      <c r="A51" s="28"/>
      <c r="B51" s="28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51"/>
      <c r="AG51" s="13"/>
    </row>
    <row r="52" spans="1:33" ht="15">
      <c r="A52" s="28"/>
      <c r="B52" s="28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51"/>
      <c r="AG52" s="13"/>
    </row>
    <row r="53" spans="1:33" ht="15">
      <c r="A53" s="28"/>
      <c r="B53" s="28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51"/>
      <c r="AG53" s="13"/>
    </row>
    <row r="54" spans="1:33" ht="15">
      <c r="A54" s="28"/>
      <c r="B54" s="28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51"/>
      <c r="AG54" s="13"/>
    </row>
    <row r="55" spans="1:33" ht="15">
      <c r="A55" s="28"/>
      <c r="B55" s="28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51"/>
      <c r="AG55" s="13"/>
    </row>
    <row r="56" ht="15">
      <c r="AG56" s="3"/>
    </row>
  </sheetData>
  <sheetProtection/>
  <mergeCells count="3">
    <mergeCell ref="A1:AF1"/>
    <mergeCell ref="A2:AF2"/>
    <mergeCell ref="A46:B46"/>
  </mergeCells>
  <printOptions/>
  <pageMargins left="0.511811024" right="0.511811024" top="0.787401575" bottom="0.787401575" header="0.31496062" footer="0.31496062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53"/>
  <sheetViews>
    <sheetView zoomScalePageLayoutView="0" workbookViewId="0" topLeftCell="O1">
      <selection activeCell="X11" sqref="X11"/>
    </sheetView>
  </sheetViews>
  <sheetFormatPr defaultColWidth="9.140625" defaultRowHeight="15"/>
  <cols>
    <col min="1" max="1" width="27.7109375" style="0" customWidth="1"/>
    <col min="3" max="3" width="8.421875" style="0" customWidth="1"/>
    <col min="4" max="4" width="8.28125" style="0" customWidth="1"/>
    <col min="7" max="7" width="8.57421875" style="0" customWidth="1"/>
    <col min="8" max="8" width="8.00390625" style="0" customWidth="1"/>
    <col min="9" max="9" width="8.140625" style="0" customWidth="1"/>
    <col min="10" max="10" width="7.8515625" style="0" customWidth="1"/>
    <col min="14" max="14" width="8.57421875" style="0" customWidth="1"/>
    <col min="15" max="15" width="8.7109375" style="0" customWidth="1"/>
    <col min="16" max="16" width="8.57421875" style="0" customWidth="1"/>
    <col min="17" max="17" width="8.7109375" style="0" customWidth="1"/>
    <col min="19" max="19" width="9.00390625" style="0" customWidth="1"/>
    <col min="21" max="21" width="8.57421875" style="0" customWidth="1"/>
    <col min="22" max="22" width="8.8515625" style="0" customWidth="1"/>
    <col min="23" max="23" width="8.421875" style="0" customWidth="1"/>
    <col min="24" max="25" width="8.7109375" style="0" customWidth="1"/>
  </cols>
  <sheetData>
    <row r="1" spans="1:32" ht="18.75">
      <c r="A1" s="80" t="s">
        <v>95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</row>
    <row r="2" spans="1:32" ht="15">
      <c r="A2" s="82" t="s">
        <v>84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</row>
    <row r="3" spans="1:33" ht="15">
      <c r="A3" s="1"/>
      <c r="B3" s="1"/>
      <c r="C3" s="2" t="s">
        <v>40</v>
      </c>
      <c r="D3" s="2" t="s">
        <v>40</v>
      </c>
      <c r="E3" s="2" t="s">
        <v>40</v>
      </c>
      <c r="F3" s="2" t="s">
        <v>40</v>
      </c>
      <c r="G3" s="2" t="s">
        <v>40</v>
      </c>
      <c r="H3" s="2" t="s">
        <v>40</v>
      </c>
      <c r="I3" s="2" t="s">
        <v>40</v>
      </c>
      <c r="J3" s="2" t="s">
        <v>40</v>
      </c>
      <c r="K3" s="2" t="s">
        <v>40</v>
      </c>
      <c r="L3" s="2" t="s">
        <v>40</v>
      </c>
      <c r="M3" s="2" t="s">
        <v>40</v>
      </c>
      <c r="N3" s="2" t="s">
        <v>40</v>
      </c>
      <c r="O3" s="2" t="s">
        <v>40</v>
      </c>
      <c r="P3" s="2" t="s">
        <v>40</v>
      </c>
      <c r="Q3" s="2" t="s">
        <v>40</v>
      </c>
      <c r="R3" s="2" t="s">
        <v>40</v>
      </c>
      <c r="S3" s="2" t="s">
        <v>40</v>
      </c>
      <c r="T3" s="2" t="s">
        <v>40</v>
      </c>
      <c r="U3" s="2" t="s">
        <v>40</v>
      </c>
      <c r="V3" s="2" t="s">
        <v>40</v>
      </c>
      <c r="W3" s="2" t="s">
        <v>40</v>
      </c>
      <c r="X3" s="2" t="s">
        <v>40</v>
      </c>
      <c r="Y3" s="2" t="s">
        <v>40</v>
      </c>
      <c r="Z3" s="2" t="s">
        <v>40</v>
      </c>
      <c r="AA3" s="2" t="s">
        <v>40</v>
      </c>
      <c r="AB3" s="2" t="s">
        <v>40</v>
      </c>
      <c r="AC3" s="2" t="s">
        <v>40</v>
      </c>
      <c r="AD3" s="2" t="s">
        <v>40</v>
      </c>
      <c r="AE3" s="2" t="s">
        <v>40</v>
      </c>
      <c r="AF3" s="44" t="s">
        <v>40</v>
      </c>
      <c r="AG3" s="49" t="s">
        <v>40</v>
      </c>
    </row>
    <row r="4" spans="1:33" ht="15">
      <c r="A4" s="2" t="s">
        <v>81</v>
      </c>
      <c r="B4" s="2" t="s">
        <v>38</v>
      </c>
      <c r="C4" s="2">
        <v>1</v>
      </c>
      <c r="D4" s="2">
        <v>2</v>
      </c>
      <c r="E4" s="2" t="s">
        <v>89</v>
      </c>
      <c r="F4" s="2" t="s">
        <v>90</v>
      </c>
      <c r="G4" s="2">
        <v>5</v>
      </c>
      <c r="H4" s="2">
        <v>6</v>
      </c>
      <c r="I4" s="2">
        <v>7</v>
      </c>
      <c r="J4" s="2">
        <v>8</v>
      </c>
      <c r="K4" s="2" t="s">
        <v>96</v>
      </c>
      <c r="L4" s="2" t="s">
        <v>89</v>
      </c>
      <c r="M4" s="2" t="s">
        <v>90</v>
      </c>
      <c r="N4" s="2">
        <v>12</v>
      </c>
      <c r="O4" s="2">
        <v>13</v>
      </c>
      <c r="P4" s="2">
        <v>14</v>
      </c>
      <c r="Q4" s="2">
        <v>15</v>
      </c>
      <c r="R4" s="2">
        <v>16</v>
      </c>
      <c r="S4" s="2" t="s">
        <v>89</v>
      </c>
      <c r="T4" s="2" t="s">
        <v>90</v>
      </c>
      <c r="U4" s="2">
        <v>19</v>
      </c>
      <c r="V4" s="2">
        <v>20</v>
      </c>
      <c r="W4" s="2">
        <v>21</v>
      </c>
      <c r="X4" s="2">
        <v>22</v>
      </c>
      <c r="Y4" s="2">
        <v>23</v>
      </c>
      <c r="Z4" s="2" t="s">
        <v>89</v>
      </c>
      <c r="AA4" s="2" t="s">
        <v>90</v>
      </c>
      <c r="AB4" s="2">
        <v>26</v>
      </c>
      <c r="AC4" s="2">
        <v>27</v>
      </c>
      <c r="AD4" s="2">
        <v>28</v>
      </c>
      <c r="AE4" s="2">
        <v>29</v>
      </c>
      <c r="AF4" s="44">
        <v>30</v>
      </c>
      <c r="AG4" s="49" t="s">
        <v>89</v>
      </c>
    </row>
    <row r="5" spans="1:33" ht="15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7"/>
      <c r="AG5" s="48"/>
    </row>
    <row r="6" spans="1:33" ht="15">
      <c r="A6" s="9" t="s">
        <v>42</v>
      </c>
      <c r="B6" s="10" t="s">
        <v>0</v>
      </c>
      <c r="C6" s="29">
        <v>0.0142</v>
      </c>
      <c r="D6" s="29">
        <v>-0.0042</v>
      </c>
      <c r="E6" s="29"/>
      <c r="F6" s="29"/>
      <c r="G6" s="29">
        <v>-0.0042</v>
      </c>
      <c r="H6" s="29">
        <v>0.0133</v>
      </c>
      <c r="I6" s="29">
        <v>0.0295</v>
      </c>
      <c r="J6" s="29">
        <v>0.0008</v>
      </c>
      <c r="K6" s="30"/>
      <c r="L6" s="29"/>
      <c r="M6" s="29"/>
      <c r="N6" s="29">
        <v>-0.019</v>
      </c>
      <c r="O6" s="29">
        <v>0.011</v>
      </c>
      <c r="P6" s="29">
        <v>-0.0078</v>
      </c>
      <c r="Q6" s="29">
        <v>-0.0091</v>
      </c>
      <c r="R6" s="29">
        <v>-0.0087</v>
      </c>
      <c r="S6" s="29"/>
      <c r="T6" s="29"/>
      <c r="U6" s="29">
        <v>0.0248</v>
      </c>
      <c r="V6" s="29">
        <v>0.0587</v>
      </c>
      <c r="W6" s="29">
        <v>-0.0005</v>
      </c>
      <c r="X6" s="29">
        <v>0.017</v>
      </c>
      <c r="Y6" s="29">
        <v>0.0088</v>
      </c>
      <c r="Z6" s="29"/>
      <c r="AA6" s="29"/>
      <c r="AB6" s="29">
        <v>-0.0057</v>
      </c>
      <c r="AC6" s="29">
        <v>-0.0033</v>
      </c>
      <c r="AD6" s="29">
        <v>0.0124</v>
      </c>
      <c r="AE6" s="29">
        <v>0.0016</v>
      </c>
      <c r="AF6" s="29">
        <v>0.0031</v>
      </c>
      <c r="AG6" s="13"/>
    </row>
    <row r="7" spans="1:33" ht="15">
      <c r="A7" s="9" t="s">
        <v>43</v>
      </c>
      <c r="B7" s="10" t="s">
        <v>1</v>
      </c>
      <c r="C7" s="29">
        <v>0.0042</v>
      </c>
      <c r="D7" s="29">
        <v>-0.0068</v>
      </c>
      <c r="E7" s="29"/>
      <c r="F7" s="29"/>
      <c r="G7" s="29">
        <v>-0.0068</v>
      </c>
      <c r="H7" s="29">
        <v>0.0283</v>
      </c>
      <c r="I7" s="29">
        <v>0.0237</v>
      </c>
      <c r="J7" s="29">
        <v>0.0179</v>
      </c>
      <c r="K7" s="29"/>
      <c r="L7" s="29"/>
      <c r="M7" s="29"/>
      <c r="N7" s="29">
        <v>-0.0151</v>
      </c>
      <c r="O7" s="29">
        <v>0.0091</v>
      </c>
      <c r="P7" s="29">
        <v>-0.0214</v>
      </c>
      <c r="Q7" s="29">
        <v>-0.0042</v>
      </c>
      <c r="R7" s="29">
        <v>-0.0294</v>
      </c>
      <c r="S7" s="29"/>
      <c r="T7" s="29"/>
      <c r="U7" s="29">
        <v>0.0139</v>
      </c>
      <c r="V7" s="29">
        <v>0.0392</v>
      </c>
      <c r="W7" s="29">
        <v>0.0111</v>
      </c>
      <c r="X7" s="29">
        <v>0.0291</v>
      </c>
      <c r="Y7" s="29">
        <v>0.0173</v>
      </c>
      <c r="Z7" s="29"/>
      <c r="AA7" s="29"/>
      <c r="AB7" s="29">
        <v>-0.0081</v>
      </c>
      <c r="AC7" s="29">
        <v>-0.0062</v>
      </c>
      <c r="AD7" s="29">
        <v>0.0023</v>
      </c>
      <c r="AE7" s="29">
        <v>0.0015</v>
      </c>
      <c r="AF7" s="29">
        <v>-0.0151</v>
      </c>
      <c r="AG7" s="13"/>
    </row>
    <row r="8" spans="1:33" ht="15">
      <c r="A8" s="9" t="s">
        <v>74</v>
      </c>
      <c r="B8" s="10" t="s">
        <v>2</v>
      </c>
      <c r="C8" s="29">
        <v>0.0217</v>
      </c>
      <c r="D8" s="29">
        <v>0.0022</v>
      </c>
      <c r="E8" s="29"/>
      <c r="F8" s="29"/>
      <c r="G8" s="29">
        <v>0.0022</v>
      </c>
      <c r="H8" s="29">
        <v>0.0183</v>
      </c>
      <c r="I8" s="29">
        <v>0.021</v>
      </c>
      <c r="J8" s="29">
        <v>0.0036</v>
      </c>
      <c r="K8" s="29"/>
      <c r="L8" s="29"/>
      <c r="M8" s="29"/>
      <c r="N8" s="29">
        <v>-0.0197</v>
      </c>
      <c r="O8" s="29">
        <v>0.0018</v>
      </c>
      <c r="P8" s="29">
        <v>-0.0183</v>
      </c>
      <c r="Q8" s="29">
        <v>-0.023</v>
      </c>
      <c r="R8" s="29">
        <v>-0.0153</v>
      </c>
      <c r="S8" s="29"/>
      <c r="T8" s="29"/>
      <c r="U8" s="29">
        <v>0.012</v>
      </c>
      <c r="V8" s="29">
        <v>0.0503</v>
      </c>
      <c r="W8" s="29">
        <v>0.0036</v>
      </c>
      <c r="X8" s="29">
        <v>0.0444</v>
      </c>
      <c r="Y8" s="29">
        <v>0.0187</v>
      </c>
      <c r="Z8" s="29"/>
      <c r="AA8" s="29"/>
      <c r="AB8" s="29">
        <v>0.0017</v>
      </c>
      <c r="AC8" s="29">
        <v>-0.0185</v>
      </c>
      <c r="AD8" s="29">
        <v>0.0051</v>
      </c>
      <c r="AE8" s="29">
        <v>0.002</v>
      </c>
      <c r="AF8" s="29">
        <v>-0.0152</v>
      </c>
      <c r="AG8" s="13"/>
    </row>
    <row r="9" spans="1:33" ht="15">
      <c r="A9" s="9" t="s">
        <v>44</v>
      </c>
      <c r="B9" s="10" t="s">
        <v>3</v>
      </c>
      <c r="C9" s="29">
        <v>0.0281</v>
      </c>
      <c r="D9" s="29">
        <v>0.0063</v>
      </c>
      <c r="E9" s="29"/>
      <c r="F9" s="29"/>
      <c r="G9" s="29">
        <v>0.0063</v>
      </c>
      <c r="H9" s="29">
        <v>0.031</v>
      </c>
      <c r="I9" s="29">
        <v>0.0231</v>
      </c>
      <c r="J9" s="29">
        <v>0.0107</v>
      </c>
      <c r="K9" s="29"/>
      <c r="L9" s="29"/>
      <c r="M9" s="29"/>
      <c r="N9" s="29">
        <v>-0.021</v>
      </c>
      <c r="O9" s="29">
        <v>-0.0288</v>
      </c>
      <c r="P9" s="29">
        <v>-0.0317</v>
      </c>
      <c r="Q9" s="29">
        <v>-0.0039</v>
      </c>
      <c r="R9" s="29">
        <v>-0.023</v>
      </c>
      <c r="S9" s="29"/>
      <c r="T9" s="29"/>
      <c r="U9" s="29">
        <v>0.0298</v>
      </c>
      <c r="V9" s="29">
        <v>0.0388</v>
      </c>
      <c r="W9" s="29">
        <v>0.024</v>
      </c>
      <c r="X9" s="29">
        <v>0.0152</v>
      </c>
      <c r="Y9" s="29">
        <v>0.0162</v>
      </c>
      <c r="Z9" s="29"/>
      <c r="AA9" s="29"/>
      <c r="AB9" s="29">
        <v>-0.0008</v>
      </c>
      <c r="AC9" s="29">
        <v>0.0098</v>
      </c>
      <c r="AD9" s="29">
        <v>-0.018</v>
      </c>
      <c r="AE9" s="32">
        <v>-0.02</v>
      </c>
      <c r="AF9" s="29">
        <v>-0.0441</v>
      </c>
      <c r="AG9" s="13"/>
    </row>
    <row r="10" spans="1:33" ht="15">
      <c r="A10" s="9" t="s">
        <v>45</v>
      </c>
      <c r="B10" s="10" t="s">
        <v>41</v>
      </c>
      <c r="C10" s="29">
        <v>-0.0056</v>
      </c>
      <c r="D10" s="29">
        <v>-0.0081</v>
      </c>
      <c r="E10" s="29"/>
      <c r="F10" s="29"/>
      <c r="G10" s="29">
        <v>-0.0081</v>
      </c>
      <c r="H10" s="29">
        <v>0.0202</v>
      </c>
      <c r="I10" s="29">
        <v>0.0667</v>
      </c>
      <c r="J10" s="29">
        <v>-0.0052</v>
      </c>
      <c r="K10" s="29"/>
      <c r="L10" s="29"/>
      <c r="M10" s="29"/>
      <c r="N10" s="29">
        <v>0.0213</v>
      </c>
      <c r="O10" s="29">
        <v>0.0176</v>
      </c>
      <c r="P10" s="29">
        <v>0.0134</v>
      </c>
      <c r="Q10" s="29">
        <v>0.025</v>
      </c>
      <c r="R10" s="29">
        <v>-0.0371</v>
      </c>
      <c r="S10" s="29"/>
      <c r="T10" s="29"/>
      <c r="U10" s="29">
        <v>0.0018</v>
      </c>
      <c r="V10" s="29">
        <v>-0.0082</v>
      </c>
      <c r="W10" s="29">
        <v>-0.0151</v>
      </c>
      <c r="X10" s="29">
        <v>0.0382</v>
      </c>
      <c r="Y10" s="29">
        <v>0.024</v>
      </c>
      <c r="Z10" s="29"/>
      <c r="AA10" s="29"/>
      <c r="AB10" s="29">
        <v>-0.0007</v>
      </c>
      <c r="AC10" s="29">
        <v>-0.0153</v>
      </c>
      <c r="AD10" s="29">
        <v>-0.0148</v>
      </c>
      <c r="AE10" s="29">
        <v>0.0066</v>
      </c>
      <c r="AF10" s="29">
        <v>0.0141</v>
      </c>
      <c r="AG10" s="13"/>
    </row>
    <row r="11" spans="1:33" ht="15">
      <c r="A11" s="9" t="s">
        <v>46</v>
      </c>
      <c r="B11" s="10" t="s">
        <v>4</v>
      </c>
      <c r="C11" s="29">
        <v>0.0056</v>
      </c>
      <c r="D11" s="29">
        <v>0.021</v>
      </c>
      <c r="E11" s="29"/>
      <c r="F11" s="29"/>
      <c r="G11" s="29">
        <v>0.021</v>
      </c>
      <c r="H11" s="29">
        <v>0.0088</v>
      </c>
      <c r="I11" s="29">
        <v>0.028</v>
      </c>
      <c r="J11" s="29">
        <v>-0.0013</v>
      </c>
      <c r="K11" s="29"/>
      <c r="L11" s="29"/>
      <c r="M11" s="29"/>
      <c r="N11" s="29">
        <v>0.0022</v>
      </c>
      <c r="O11" s="29">
        <v>0.0235</v>
      </c>
      <c r="P11" s="29">
        <v>0.0083</v>
      </c>
      <c r="Q11" s="29">
        <v>0.0291</v>
      </c>
      <c r="R11" s="29">
        <v>-0.0515</v>
      </c>
      <c r="S11" s="29"/>
      <c r="T11" s="29"/>
      <c r="U11" s="29">
        <v>-0.0004</v>
      </c>
      <c r="V11" s="29">
        <v>-0.014</v>
      </c>
      <c r="W11" s="29">
        <v>-0.011</v>
      </c>
      <c r="X11" s="29">
        <v>0.0328</v>
      </c>
      <c r="Y11" s="29">
        <v>0.0251</v>
      </c>
      <c r="Z11" s="29"/>
      <c r="AA11" s="29"/>
      <c r="AB11" s="29">
        <v>0.0122</v>
      </c>
      <c r="AC11" s="29">
        <v>-0.0167</v>
      </c>
      <c r="AD11" s="29">
        <v>-0.016</v>
      </c>
      <c r="AE11" s="29">
        <v>0.0245</v>
      </c>
      <c r="AF11" s="29">
        <v>0.0201</v>
      </c>
      <c r="AG11" s="13"/>
    </row>
    <row r="12" spans="1:33" ht="15">
      <c r="A12" s="9" t="s">
        <v>47</v>
      </c>
      <c r="B12" s="10" t="s">
        <v>5</v>
      </c>
      <c r="C12" s="29">
        <v>0.0183</v>
      </c>
      <c r="D12" s="29">
        <v>-0.0223</v>
      </c>
      <c r="E12" s="29"/>
      <c r="F12" s="29"/>
      <c r="G12" s="29">
        <v>-0.0223</v>
      </c>
      <c r="H12" s="29">
        <v>-0.0139</v>
      </c>
      <c r="I12" s="29">
        <v>0.0054</v>
      </c>
      <c r="J12" s="29">
        <v>0.014</v>
      </c>
      <c r="K12" s="29"/>
      <c r="L12" s="29"/>
      <c r="M12" s="29"/>
      <c r="N12" s="29">
        <v>-0.0106</v>
      </c>
      <c r="O12" s="29">
        <v>0.0256</v>
      </c>
      <c r="P12" s="29">
        <v>0.0126</v>
      </c>
      <c r="Q12" s="29">
        <v>0.0062</v>
      </c>
      <c r="R12" s="29">
        <v>-0.0338</v>
      </c>
      <c r="S12" s="29"/>
      <c r="T12" s="29"/>
      <c r="U12" s="29">
        <v>0.0254</v>
      </c>
      <c r="V12" s="29">
        <v>0.0614</v>
      </c>
      <c r="W12" s="29">
        <v>-0.0137</v>
      </c>
      <c r="X12" s="29">
        <v>0.0167</v>
      </c>
      <c r="Y12" s="29">
        <v>0.0192</v>
      </c>
      <c r="Z12" s="29"/>
      <c r="AA12" s="29"/>
      <c r="AB12" s="29">
        <v>0.0123</v>
      </c>
      <c r="AC12" s="29">
        <v>-0.0037</v>
      </c>
      <c r="AD12" s="29">
        <v>0.0112</v>
      </c>
      <c r="AE12" s="29">
        <v>0.0202</v>
      </c>
      <c r="AF12" s="29">
        <v>0.0382</v>
      </c>
      <c r="AG12" s="13"/>
    </row>
    <row r="13" spans="1:33" ht="15">
      <c r="A13" s="9" t="s">
        <v>48</v>
      </c>
      <c r="B13" s="10" t="s">
        <v>6</v>
      </c>
      <c r="C13" s="29">
        <v>0.0042</v>
      </c>
      <c r="D13" s="29">
        <v>0.0084</v>
      </c>
      <c r="E13" s="29"/>
      <c r="F13" s="29"/>
      <c r="G13" s="29">
        <v>0.0084</v>
      </c>
      <c r="H13" s="29">
        <v>0.0133</v>
      </c>
      <c r="I13" s="29">
        <v>0.0034</v>
      </c>
      <c r="J13" s="29">
        <v>-0.0082</v>
      </c>
      <c r="K13" s="29"/>
      <c r="L13" s="29"/>
      <c r="M13" s="29"/>
      <c r="N13" s="29">
        <v>-0.0152</v>
      </c>
      <c r="O13" s="29">
        <v>0.058</v>
      </c>
      <c r="P13" s="29">
        <v>-0.022</v>
      </c>
      <c r="Q13" s="29">
        <v>0.0287</v>
      </c>
      <c r="R13" s="29">
        <v>0.0047</v>
      </c>
      <c r="S13" s="29"/>
      <c r="T13" s="29"/>
      <c r="U13" s="29">
        <v>-0.0013</v>
      </c>
      <c r="V13" s="29">
        <v>0.0197</v>
      </c>
      <c r="W13" s="29">
        <v>0.0065</v>
      </c>
      <c r="X13" s="29">
        <v>0.0045</v>
      </c>
      <c r="Y13" s="29">
        <v>0.0166</v>
      </c>
      <c r="Z13" s="29"/>
      <c r="AA13" s="29"/>
      <c r="AB13" s="29">
        <v>-0.0245</v>
      </c>
      <c r="AC13" s="29">
        <v>0.0181</v>
      </c>
      <c r="AD13" s="29">
        <v>0.0044</v>
      </c>
      <c r="AE13" s="29">
        <v>0.0075</v>
      </c>
      <c r="AF13" s="29">
        <v>0.0155</v>
      </c>
      <c r="AG13" s="13"/>
    </row>
    <row r="14" spans="1:33" ht="15">
      <c r="A14" s="9" t="s">
        <v>75</v>
      </c>
      <c r="B14" s="10" t="s">
        <v>7</v>
      </c>
      <c r="C14" s="29">
        <v>-0.006</v>
      </c>
      <c r="D14" s="29">
        <v>0.011</v>
      </c>
      <c r="E14" s="29"/>
      <c r="F14" s="29"/>
      <c r="G14" s="29">
        <v>0.011</v>
      </c>
      <c r="H14" s="32">
        <v>0.02</v>
      </c>
      <c r="I14" s="29">
        <v>0.0159</v>
      </c>
      <c r="J14" s="29">
        <v>0.0044</v>
      </c>
      <c r="K14" s="29"/>
      <c r="L14" s="29"/>
      <c r="M14" s="29"/>
      <c r="N14" s="29">
        <v>-0.0127</v>
      </c>
      <c r="O14" s="29">
        <v>0.007</v>
      </c>
      <c r="P14" s="29">
        <v>-0.0015</v>
      </c>
      <c r="Q14" s="29">
        <v>-0.0081</v>
      </c>
      <c r="R14" s="29">
        <v>-0.0133</v>
      </c>
      <c r="S14" s="29"/>
      <c r="T14" s="29"/>
      <c r="U14" s="29">
        <v>0.0041</v>
      </c>
      <c r="V14" s="29">
        <v>0.0275</v>
      </c>
      <c r="W14" s="29">
        <v>-0.0076</v>
      </c>
      <c r="X14" s="29">
        <v>0.0189</v>
      </c>
      <c r="Y14" s="29">
        <v>-0.0064</v>
      </c>
      <c r="Z14" s="29"/>
      <c r="AA14" s="29"/>
      <c r="AB14" s="29">
        <v>0.0025</v>
      </c>
      <c r="AC14" s="29">
        <v>0.0032</v>
      </c>
      <c r="AD14" s="29">
        <v>-0.0082</v>
      </c>
      <c r="AE14" s="29">
        <v>-0.004</v>
      </c>
      <c r="AF14" s="29">
        <v>0.0043</v>
      </c>
      <c r="AG14" s="13"/>
    </row>
    <row r="15" spans="1:33" ht="15">
      <c r="A15" s="9" t="s">
        <v>76</v>
      </c>
      <c r="B15" s="10" t="s">
        <v>8</v>
      </c>
      <c r="C15" s="29">
        <v>0.0455</v>
      </c>
      <c r="D15" s="29">
        <v>0.0097</v>
      </c>
      <c r="E15" s="29"/>
      <c r="F15" s="29"/>
      <c r="G15" s="29">
        <v>0.0097</v>
      </c>
      <c r="H15" s="29">
        <v>0.0282</v>
      </c>
      <c r="I15" s="29">
        <v>-0.0055</v>
      </c>
      <c r="J15" s="29">
        <v>-0.0482</v>
      </c>
      <c r="K15" s="29"/>
      <c r="L15" s="29"/>
      <c r="M15" s="29"/>
      <c r="N15" s="29">
        <v>-0.0023</v>
      </c>
      <c r="O15" s="29">
        <v>0.034</v>
      </c>
      <c r="P15" s="29">
        <v>-0.0067</v>
      </c>
      <c r="Q15" s="29">
        <v>0.0011</v>
      </c>
      <c r="R15" s="29">
        <v>-0.0178</v>
      </c>
      <c r="S15" s="29"/>
      <c r="T15" s="29"/>
      <c r="U15" s="29">
        <v>0.0124</v>
      </c>
      <c r="V15" s="29">
        <v>0.0161</v>
      </c>
      <c r="W15" s="29">
        <v>-0.0159</v>
      </c>
      <c r="X15" s="29">
        <v>0.0172</v>
      </c>
      <c r="Y15" s="29">
        <v>0.0158</v>
      </c>
      <c r="Z15" s="29"/>
      <c r="AA15" s="29"/>
      <c r="AB15" s="29">
        <v>-0.0011</v>
      </c>
      <c r="AC15" s="29">
        <v>0.0069</v>
      </c>
      <c r="AD15" s="29">
        <v>-0.0244</v>
      </c>
      <c r="AE15" s="29">
        <v>-0.0011</v>
      </c>
      <c r="AF15" s="29">
        <v>0.0049</v>
      </c>
      <c r="AG15" s="13"/>
    </row>
    <row r="16" spans="1:33" ht="15">
      <c r="A16" s="9" t="s">
        <v>49</v>
      </c>
      <c r="B16" s="10" t="s">
        <v>9</v>
      </c>
      <c r="C16" s="29">
        <v>-0.0214</v>
      </c>
      <c r="D16" s="29">
        <v>0.0069</v>
      </c>
      <c r="E16" s="29"/>
      <c r="F16" s="29"/>
      <c r="G16" s="29">
        <v>0.0069</v>
      </c>
      <c r="H16" s="29">
        <v>0.0165</v>
      </c>
      <c r="I16" s="29">
        <v>0.016</v>
      </c>
      <c r="J16" s="29">
        <v>0.026</v>
      </c>
      <c r="K16" s="29"/>
      <c r="L16" s="29"/>
      <c r="M16" s="29"/>
      <c r="N16" s="29">
        <v>-0.0235</v>
      </c>
      <c r="O16" s="29">
        <v>0.0139</v>
      </c>
      <c r="P16" s="29">
        <v>-0.0178</v>
      </c>
      <c r="Q16" s="29">
        <v>-0.0116</v>
      </c>
      <c r="R16" s="29">
        <v>-0.0289</v>
      </c>
      <c r="S16" s="29"/>
      <c r="T16" s="29"/>
      <c r="U16" s="29">
        <v>-0.0025</v>
      </c>
      <c r="V16" s="29">
        <v>0.026</v>
      </c>
      <c r="W16" s="29">
        <v>0.0098</v>
      </c>
      <c r="X16" s="29">
        <v>0.0135</v>
      </c>
      <c r="Y16" s="29">
        <v>0.0129</v>
      </c>
      <c r="Z16" s="29"/>
      <c r="AA16" s="29"/>
      <c r="AB16" s="29">
        <v>-0.0075</v>
      </c>
      <c r="AC16" s="29">
        <v>0.0105</v>
      </c>
      <c r="AD16" s="29">
        <v>-0.0127</v>
      </c>
      <c r="AE16" s="29">
        <v>0.0081</v>
      </c>
      <c r="AF16" s="29">
        <v>0.0217</v>
      </c>
      <c r="AG16" s="13"/>
    </row>
    <row r="17" spans="1:33" ht="15">
      <c r="A17" s="9" t="s">
        <v>50</v>
      </c>
      <c r="B17" s="10" t="s">
        <v>10</v>
      </c>
      <c r="C17" s="29">
        <v>0.0399</v>
      </c>
      <c r="D17" s="29">
        <v>0.0162</v>
      </c>
      <c r="E17" s="29"/>
      <c r="F17" s="29"/>
      <c r="G17" s="29">
        <v>0.0162</v>
      </c>
      <c r="H17" s="29">
        <v>0.0099</v>
      </c>
      <c r="I17" s="29">
        <v>-0.0105</v>
      </c>
      <c r="J17" s="29">
        <v>0.0015</v>
      </c>
      <c r="K17" s="29"/>
      <c r="L17" s="29"/>
      <c r="M17" s="29"/>
      <c r="N17" s="29">
        <v>0.0023</v>
      </c>
      <c r="O17" s="29">
        <v>0.0075</v>
      </c>
      <c r="P17" s="29">
        <v>0.0037</v>
      </c>
      <c r="Q17" s="29">
        <v>0.0112</v>
      </c>
      <c r="R17" s="29">
        <v>-0.0319</v>
      </c>
      <c r="S17" s="29"/>
      <c r="T17" s="29"/>
      <c r="U17" s="29">
        <v>-0.0152</v>
      </c>
      <c r="V17" s="29">
        <v>-0.0108</v>
      </c>
      <c r="W17" s="29">
        <v>0.0054</v>
      </c>
      <c r="X17" s="29">
        <v>0.0255</v>
      </c>
      <c r="Y17" s="29">
        <v>0.0008</v>
      </c>
      <c r="Z17" s="29"/>
      <c r="AA17" s="29"/>
      <c r="AB17" s="29">
        <v>0.0098</v>
      </c>
      <c r="AC17" s="29">
        <v>0.0074</v>
      </c>
      <c r="AD17" s="29">
        <v>-0.0096</v>
      </c>
      <c r="AE17" s="29">
        <v>-0.0356</v>
      </c>
      <c r="AF17" s="29">
        <v>0.0154</v>
      </c>
      <c r="AG17" s="13"/>
    </row>
    <row r="18" spans="1:33" ht="15">
      <c r="A18" s="9" t="s">
        <v>77</v>
      </c>
      <c r="B18" s="10" t="s">
        <v>11</v>
      </c>
      <c r="C18" s="29">
        <v>-0.0023</v>
      </c>
      <c r="D18" s="29">
        <v>-0.005</v>
      </c>
      <c r="E18" s="29"/>
      <c r="F18" s="29"/>
      <c r="G18" s="29">
        <v>-0.005</v>
      </c>
      <c r="H18" s="29">
        <v>0.0019</v>
      </c>
      <c r="I18" s="29">
        <v>-0.0115</v>
      </c>
      <c r="J18" s="29">
        <v>-0.0208</v>
      </c>
      <c r="K18" s="29"/>
      <c r="L18" s="29"/>
      <c r="M18" s="29"/>
      <c r="N18" s="29">
        <v>-0.0015</v>
      </c>
      <c r="O18" s="29">
        <v>0.0046</v>
      </c>
      <c r="P18" s="29">
        <v>-0.0276</v>
      </c>
      <c r="Q18" s="29">
        <v>-0.0035</v>
      </c>
      <c r="R18" s="29">
        <v>-0.0111</v>
      </c>
      <c r="S18" s="29"/>
      <c r="T18" s="29"/>
      <c r="U18" s="29">
        <v>0.0008</v>
      </c>
      <c r="V18" s="29">
        <v>0.0016</v>
      </c>
      <c r="W18" s="29">
        <v>-0.0036</v>
      </c>
      <c r="X18" s="29">
        <v>0.0313</v>
      </c>
      <c r="Y18" s="29">
        <v>0.002</v>
      </c>
      <c r="Z18" s="29"/>
      <c r="AA18" s="29"/>
      <c r="AB18" s="29">
        <v>0.0019</v>
      </c>
      <c r="AC18" s="29">
        <v>0.0085</v>
      </c>
      <c r="AD18" s="29">
        <v>0.0023</v>
      </c>
      <c r="AE18" s="29">
        <v>0.0038</v>
      </c>
      <c r="AF18" s="29">
        <v>-0.0091</v>
      </c>
      <c r="AG18" s="13"/>
    </row>
    <row r="19" spans="1:33" ht="15">
      <c r="A19" s="9" t="s">
        <v>78</v>
      </c>
      <c r="B19" s="10" t="s">
        <v>12</v>
      </c>
      <c r="C19" s="29">
        <v>-0.0089</v>
      </c>
      <c r="D19" s="29">
        <v>0.0041</v>
      </c>
      <c r="E19" s="29"/>
      <c r="F19" s="29"/>
      <c r="G19" s="29">
        <v>0.0041</v>
      </c>
      <c r="H19" s="29">
        <v>0.0205</v>
      </c>
      <c r="I19" s="29">
        <v>0.0181</v>
      </c>
      <c r="J19" s="29">
        <v>-0.026</v>
      </c>
      <c r="K19" s="29"/>
      <c r="L19" s="29"/>
      <c r="M19" s="29"/>
      <c r="N19" s="29">
        <v>-0.0159</v>
      </c>
      <c r="O19" s="29">
        <v>0.0082</v>
      </c>
      <c r="P19" s="29">
        <v>-0.0135</v>
      </c>
      <c r="Q19" s="29">
        <v>-0.0004</v>
      </c>
      <c r="R19" s="29">
        <v>-0.0163</v>
      </c>
      <c r="S19" s="32"/>
      <c r="T19" s="29"/>
      <c r="U19" s="29">
        <v>0.0021</v>
      </c>
      <c r="V19" s="29">
        <v>0.0355</v>
      </c>
      <c r="W19" s="29">
        <v>-0.0212</v>
      </c>
      <c r="X19" s="29">
        <v>0.0304</v>
      </c>
      <c r="Y19" s="29">
        <v>0.0028</v>
      </c>
      <c r="Z19" s="29"/>
      <c r="AA19" s="29"/>
      <c r="AB19" s="29">
        <v>0.0052</v>
      </c>
      <c r="AC19" s="29">
        <v>0.0267</v>
      </c>
      <c r="AD19" s="29">
        <v>-0.0023</v>
      </c>
      <c r="AE19" s="29">
        <v>0.0237</v>
      </c>
      <c r="AF19" s="32">
        <v>0.03</v>
      </c>
      <c r="AG19" s="13"/>
    </row>
    <row r="20" spans="1:33" ht="15">
      <c r="A20" s="9" t="s">
        <v>51</v>
      </c>
      <c r="B20" s="10" t="s">
        <v>13</v>
      </c>
      <c r="C20" s="29">
        <v>0.0021</v>
      </c>
      <c r="D20" s="29">
        <v>0.0021</v>
      </c>
      <c r="E20" s="29"/>
      <c r="F20" s="29"/>
      <c r="G20" s="29">
        <v>0.0021</v>
      </c>
      <c r="H20" s="29">
        <v>0.0179</v>
      </c>
      <c r="I20" s="29">
        <v>0.0121</v>
      </c>
      <c r="J20" s="29">
        <v>0.0169</v>
      </c>
      <c r="K20" s="29"/>
      <c r="L20" s="29"/>
      <c r="M20" s="29"/>
      <c r="N20" s="29">
        <v>0.0107</v>
      </c>
      <c r="O20" s="29">
        <v>0.029</v>
      </c>
      <c r="P20" s="29">
        <v>0.0104</v>
      </c>
      <c r="Q20" s="29">
        <v>0.0125</v>
      </c>
      <c r="R20" s="29">
        <v>-0.0386</v>
      </c>
      <c r="S20" s="29"/>
      <c r="T20" s="29"/>
      <c r="U20" s="29">
        <v>0.0388</v>
      </c>
      <c r="V20" s="29">
        <v>-0.0128</v>
      </c>
      <c r="W20" s="29">
        <v>-0.0114</v>
      </c>
      <c r="X20" s="29">
        <v>0.0369</v>
      </c>
      <c r="Y20" s="29">
        <v>0.0213</v>
      </c>
      <c r="Z20" s="29"/>
      <c r="AA20" s="29"/>
      <c r="AB20" s="29">
        <v>-0.0165</v>
      </c>
      <c r="AC20" s="29">
        <v>0.0131</v>
      </c>
      <c r="AD20" s="29">
        <v>0.0164</v>
      </c>
      <c r="AE20" s="29">
        <v>0.0373</v>
      </c>
      <c r="AF20" s="29">
        <v>0.0118</v>
      </c>
      <c r="AG20" s="13"/>
    </row>
    <row r="21" spans="1:33" ht="15">
      <c r="A21" s="9" t="s">
        <v>52</v>
      </c>
      <c r="B21" s="10" t="s">
        <v>14</v>
      </c>
      <c r="C21" s="29">
        <v>0.0093</v>
      </c>
      <c r="D21" s="32">
        <v>0</v>
      </c>
      <c r="E21" s="29"/>
      <c r="F21" s="29"/>
      <c r="G21" s="29">
        <v>0</v>
      </c>
      <c r="H21" s="29">
        <v>0.0308</v>
      </c>
      <c r="I21" s="29">
        <v>0.0377</v>
      </c>
      <c r="J21" s="29">
        <v>0.0042</v>
      </c>
      <c r="K21" s="29"/>
      <c r="L21" s="29"/>
      <c r="M21" s="29"/>
      <c r="N21" s="29">
        <v>-0.0092</v>
      </c>
      <c r="O21" s="29">
        <v>0.0153</v>
      </c>
      <c r="P21" s="32">
        <v>0.03</v>
      </c>
      <c r="Q21" s="29">
        <v>0.0048</v>
      </c>
      <c r="R21" s="29">
        <v>-0.0296</v>
      </c>
      <c r="S21" s="29"/>
      <c r="T21" s="29"/>
      <c r="U21" s="29">
        <v>0.0272</v>
      </c>
      <c r="V21" s="29">
        <v>0.004</v>
      </c>
      <c r="W21" s="29">
        <v>-0.0119</v>
      </c>
      <c r="X21" s="29">
        <v>0.0144</v>
      </c>
      <c r="Y21" s="29">
        <v>0.0118</v>
      </c>
      <c r="Z21" s="29"/>
      <c r="AA21" s="29"/>
      <c r="AB21" s="29">
        <v>-0.007</v>
      </c>
      <c r="AC21" s="29">
        <v>-0.0093</v>
      </c>
      <c r="AD21" s="29">
        <v>0.018</v>
      </c>
      <c r="AE21" s="29">
        <v>0.0154</v>
      </c>
      <c r="AF21" s="29">
        <v>-0.0015</v>
      </c>
      <c r="AG21" s="13"/>
    </row>
    <row r="22" spans="1:33" ht="15">
      <c r="A22" s="9" t="s">
        <v>53</v>
      </c>
      <c r="B22" s="10" t="s">
        <v>15</v>
      </c>
      <c r="C22" s="29">
        <v>0.0299</v>
      </c>
      <c r="D22" s="29">
        <v>0.0279</v>
      </c>
      <c r="E22" s="29"/>
      <c r="F22" s="29"/>
      <c r="G22" s="29">
        <v>0.0279</v>
      </c>
      <c r="H22" s="29">
        <v>0.0509</v>
      </c>
      <c r="I22" s="29">
        <v>-0.0079</v>
      </c>
      <c r="J22" s="29">
        <v>-0.0117</v>
      </c>
      <c r="K22" s="29"/>
      <c r="L22" s="29"/>
      <c r="M22" s="32"/>
      <c r="N22" s="29">
        <v>-0.0124</v>
      </c>
      <c r="O22" s="29">
        <v>0.0287</v>
      </c>
      <c r="P22" s="29">
        <v>0.032</v>
      </c>
      <c r="Q22" s="29">
        <v>-0.0048</v>
      </c>
      <c r="R22" s="29">
        <v>0.0048</v>
      </c>
      <c r="S22" s="29"/>
      <c r="T22" s="29"/>
      <c r="U22" s="29">
        <v>0.0391</v>
      </c>
      <c r="V22" s="29">
        <v>-0.0377</v>
      </c>
      <c r="W22" s="29">
        <v>-0.0007</v>
      </c>
      <c r="X22" s="29">
        <v>0.0226</v>
      </c>
      <c r="Y22" s="32">
        <v>0</v>
      </c>
      <c r="Z22" s="29"/>
      <c r="AA22" s="29"/>
      <c r="AB22" s="29">
        <v>0.026</v>
      </c>
      <c r="AC22" s="29">
        <v>0.0136</v>
      </c>
      <c r="AD22" s="29">
        <v>-0.0179</v>
      </c>
      <c r="AE22" s="29">
        <v>-0.0032</v>
      </c>
      <c r="AF22" s="29">
        <v>0.0267</v>
      </c>
      <c r="AG22" s="13"/>
    </row>
    <row r="23" spans="1:33" ht="15">
      <c r="A23" s="9" t="s">
        <v>54</v>
      </c>
      <c r="B23" s="10" t="s">
        <v>16</v>
      </c>
      <c r="C23" s="29">
        <v>-0.0138</v>
      </c>
      <c r="D23" s="29">
        <v>-0.0039</v>
      </c>
      <c r="E23" s="29"/>
      <c r="F23" s="29"/>
      <c r="G23" s="29">
        <v>-0.0039</v>
      </c>
      <c r="H23" s="29">
        <v>-0.011</v>
      </c>
      <c r="I23" s="29">
        <v>0.0244</v>
      </c>
      <c r="J23" s="29">
        <v>-0.0238</v>
      </c>
      <c r="K23" s="29"/>
      <c r="L23" s="29"/>
      <c r="M23" s="29"/>
      <c r="N23" s="29">
        <v>-0.0157</v>
      </c>
      <c r="O23" s="29">
        <v>0.0302</v>
      </c>
      <c r="P23" s="29">
        <v>0.0316</v>
      </c>
      <c r="Q23" s="29">
        <v>0.0263</v>
      </c>
      <c r="R23" s="29">
        <v>-0.0095</v>
      </c>
      <c r="S23" s="29"/>
      <c r="T23" s="29"/>
      <c r="U23" s="29">
        <v>0.0029</v>
      </c>
      <c r="V23" s="29">
        <v>-0.0117</v>
      </c>
      <c r="W23" s="29">
        <v>-0.0192</v>
      </c>
      <c r="X23" s="29">
        <v>0.0524</v>
      </c>
      <c r="Y23" s="29">
        <v>0.0465</v>
      </c>
      <c r="Z23" s="29"/>
      <c r="AA23" s="29"/>
      <c r="AB23" s="29">
        <v>-0.0075</v>
      </c>
      <c r="AC23" s="29">
        <v>0.0103</v>
      </c>
      <c r="AD23" s="29">
        <v>-0.0176</v>
      </c>
      <c r="AE23" s="29">
        <v>0.0021</v>
      </c>
      <c r="AF23" s="29">
        <v>0.0206</v>
      </c>
      <c r="AG23" s="13"/>
    </row>
    <row r="24" spans="1:33" ht="15">
      <c r="A24" s="9" t="s">
        <v>55</v>
      </c>
      <c r="B24" s="10" t="s">
        <v>17</v>
      </c>
      <c r="C24" s="29">
        <v>-0.0187</v>
      </c>
      <c r="D24" s="29">
        <v>0.0259</v>
      </c>
      <c r="E24" s="29"/>
      <c r="F24" s="29"/>
      <c r="G24" s="29">
        <v>0.0259</v>
      </c>
      <c r="H24" s="29">
        <v>-0.0218</v>
      </c>
      <c r="I24" s="29">
        <v>-0.023</v>
      </c>
      <c r="J24" s="29">
        <v>0.0122</v>
      </c>
      <c r="K24" s="29"/>
      <c r="L24" s="29"/>
      <c r="M24" s="29"/>
      <c r="N24" s="29">
        <v>0.0116</v>
      </c>
      <c r="O24" s="29">
        <v>0.0149</v>
      </c>
      <c r="P24" s="29">
        <v>-0.0431</v>
      </c>
      <c r="Q24" s="29">
        <v>0.0615</v>
      </c>
      <c r="R24" s="29">
        <v>-0.0124</v>
      </c>
      <c r="S24" s="29"/>
      <c r="T24" s="29"/>
      <c r="U24" s="29">
        <v>0.0272</v>
      </c>
      <c r="V24" s="29">
        <v>0.0028</v>
      </c>
      <c r="W24" s="29">
        <v>-0.0065</v>
      </c>
      <c r="X24" s="29">
        <v>0.0371</v>
      </c>
      <c r="Y24" s="29">
        <v>0.0098</v>
      </c>
      <c r="Z24" s="29"/>
      <c r="AA24" s="29"/>
      <c r="AB24" s="29">
        <v>0.0066</v>
      </c>
      <c r="AC24" s="29">
        <v>-0.0149</v>
      </c>
      <c r="AD24" s="29">
        <v>-0.0035</v>
      </c>
      <c r="AE24" s="29">
        <v>-0.0119</v>
      </c>
      <c r="AF24" s="29">
        <v>0.0167</v>
      </c>
      <c r="AG24" s="13"/>
    </row>
    <row r="25" spans="1:33" ht="15">
      <c r="A25" s="9" t="s">
        <v>80</v>
      </c>
      <c r="B25" s="10" t="s">
        <v>18</v>
      </c>
      <c r="C25" s="29">
        <v>-0.0326</v>
      </c>
      <c r="D25" s="29">
        <v>-0.0042</v>
      </c>
      <c r="E25" s="29"/>
      <c r="F25" s="29"/>
      <c r="G25" s="29">
        <v>-0.0042</v>
      </c>
      <c r="H25" s="29">
        <v>0.0102</v>
      </c>
      <c r="I25" s="29">
        <v>0.0125</v>
      </c>
      <c r="J25" s="29">
        <v>-0.0031</v>
      </c>
      <c r="K25" s="29"/>
      <c r="L25" s="29"/>
      <c r="M25" s="29"/>
      <c r="N25" s="29">
        <v>-0.0083</v>
      </c>
      <c r="O25" s="29">
        <v>0.0181</v>
      </c>
      <c r="P25" s="29">
        <v>0.0189</v>
      </c>
      <c r="Q25" s="29">
        <v>-0.0125</v>
      </c>
      <c r="R25" s="29">
        <v>-0.0209</v>
      </c>
      <c r="S25" s="29"/>
      <c r="T25" s="29"/>
      <c r="U25" s="29">
        <v>-0.0003</v>
      </c>
      <c r="V25" s="29">
        <v>0.0101</v>
      </c>
      <c r="W25" s="29">
        <v>0.0031</v>
      </c>
      <c r="X25" s="29">
        <v>0.0572</v>
      </c>
      <c r="Y25" s="29">
        <v>0.033</v>
      </c>
      <c r="Z25" s="29"/>
      <c r="AA25" s="29"/>
      <c r="AB25" s="29">
        <v>0.0353</v>
      </c>
      <c r="AC25" s="29">
        <v>-0.0024</v>
      </c>
      <c r="AD25" s="29">
        <v>-0.0183</v>
      </c>
      <c r="AE25" s="29">
        <v>-0.0136</v>
      </c>
      <c r="AF25" s="29">
        <v>0.0526</v>
      </c>
      <c r="AG25" s="13"/>
    </row>
    <row r="26" spans="1:33" ht="15">
      <c r="A26" s="9" t="s">
        <v>56</v>
      </c>
      <c r="B26" s="10" t="s">
        <v>19</v>
      </c>
      <c r="C26" s="29">
        <v>-0.029</v>
      </c>
      <c r="D26" s="29">
        <v>0.0116</v>
      </c>
      <c r="E26" s="29"/>
      <c r="F26" s="29"/>
      <c r="G26" s="29">
        <v>0.0116</v>
      </c>
      <c r="H26" s="29">
        <v>0.0052</v>
      </c>
      <c r="I26" s="29">
        <v>0.0229</v>
      </c>
      <c r="J26" s="29">
        <v>-0.029</v>
      </c>
      <c r="K26" s="29"/>
      <c r="L26" s="29"/>
      <c r="M26" s="29"/>
      <c r="N26" s="29">
        <v>-0.0057</v>
      </c>
      <c r="O26" s="29">
        <v>0.0422</v>
      </c>
      <c r="P26" s="29">
        <v>0.0388</v>
      </c>
      <c r="Q26" s="29">
        <v>-0.0144</v>
      </c>
      <c r="R26" s="29">
        <v>-0.0188</v>
      </c>
      <c r="S26" s="29"/>
      <c r="T26" s="29"/>
      <c r="U26" s="29">
        <v>0.0152</v>
      </c>
      <c r="V26" s="29">
        <v>0.003</v>
      </c>
      <c r="W26" s="29">
        <v>-0.0149</v>
      </c>
      <c r="X26" s="29">
        <v>0.042</v>
      </c>
      <c r="Y26" s="29">
        <v>-0.0084</v>
      </c>
      <c r="Z26" s="29"/>
      <c r="AA26" s="29"/>
      <c r="AB26" s="29">
        <v>-0.0137</v>
      </c>
      <c r="AC26" s="29">
        <v>0.0257</v>
      </c>
      <c r="AD26" s="29">
        <v>0.0048</v>
      </c>
      <c r="AE26" s="29">
        <v>0.0554</v>
      </c>
      <c r="AF26" s="29">
        <v>0.083</v>
      </c>
      <c r="AG26" s="13"/>
    </row>
    <row r="27" spans="1:33" ht="15">
      <c r="A27" s="9" t="s">
        <v>57</v>
      </c>
      <c r="B27" s="10" t="s">
        <v>20</v>
      </c>
      <c r="C27" s="29">
        <v>0.0494</v>
      </c>
      <c r="D27" s="29">
        <v>0.0045</v>
      </c>
      <c r="E27" s="29"/>
      <c r="F27" s="29"/>
      <c r="G27" s="29">
        <v>0.0045</v>
      </c>
      <c r="H27" s="29">
        <v>0.0177</v>
      </c>
      <c r="I27" s="29">
        <v>0.0011</v>
      </c>
      <c r="J27" s="29">
        <v>0.0097</v>
      </c>
      <c r="K27" s="29"/>
      <c r="L27" s="29"/>
      <c r="M27" s="29"/>
      <c r="N27" s="29">
        <v>-0.0238</v>
      </c>
      <c r="O27" s="29">
        <v>0.0005</v>
      </c>
      <c r="P27" s="29">
        <v>-0.0038</v>
      </c>
      <c r="Q27" s="29">
        <v>-0.0037</v>
      </c>
      <c r="R27" s="29">
        <v>-0.0403</v>
      </c>
      <c r="S27" s="29"/>
      <c r="T27" s="29"/>
      <c r="U27" s="29">
        <v>0.0039</v>
      </c>
      <c r="V27" s="29">
        <v>0.0419</v>
      </c>
      <c r="W27" s="29">
        <v>-0.0153</v>
      </c>
      <c r="X27" s="29">
        <v>-0.0053</v>
      </c>
      <c r="Y27" s="29">
        <v>0.0107</v>
      </c>
      <c r="Z27" s="29"/>
      <c r="AA27" s="29"/>
      <c r="AB27" s="29">
        <v>-0.0079</v>
      </c>
      <c r="AC27" s="29">
        <v>-0.0133</v>
      </c>
      <c r="AD27" s="29">
        <v>-0.0011</v>
      </c>
      <c r="AE27" s="29">
        <v>-0.0027</v>
      </c>
      <c r="AF27" s="29">
        <v>0.0178</v>
      </c>
      <c r="AG27" s="13"/>
    </row>
    <row r="28" spans="1:33" ht="15">
      <c r="A28" s="9" t="s">
        <v>58</v>
      </c>
      <c r="B28" s="10" t="s">
        <v>21</v>
      </c>
      <c r="C28" s="29">
        <v>-0.0137</v>
      </c>
      <c r="D28" s="29">
        <v>-0.0148</v>
      </c>
      <c r="E28" s="29"/>
      <c r="F28" s="29"/>
      <c r="G28" s="29">
        <v>-0.0148</v>
      </c>
      <c r="H28" s="29">
        <v>0.0322</v>
      </c>
      <c r="I28" s="29">
        <v>0.0316</v>
      </c>
      <c r="J28" s="29">
        <v>0.0234</v>
      </c>
      <c r="K28" s="29"/>
      <c r="L28" s="29"/>
      <c r="M28" s="29"/>
      <c r="N28" s="29">
        <v>-0.0037</v>
      </c>
      <c r="O28" s="29">
        <v>0.0355</v>
      </c>
      <c r="P28" s="29">
        <v>-0.0111</v>
      </c>
      <c r="Q28" s="29">
        <v>-0.0288</v>
      </c>
      <c r="R28" s="29">
        <v>-0.0282</v>
      </c>
      <c r="S28" s="32"/>
      <c r="T28" s="29"/>
      <c r="U28" s="29">
        <v>0.0203</v>
      </c>
      <c r="V28" s="29">
        <v>-0.021</v>
      </c>
      <c r="W28" s="29">
        <v>-0.0061</v>
      </c>
      <c r="X28" s="29">
        <v>-0.0004</v>
      </c>
      <c r="Y28" s="29">
        <v>-0.0124</v>
      </c>
      <c r="Z28" s="29"/>
      <c r="AA28" s="29"/>
      <c r="AB28" s="29">
        <v>-0.0024</v>
      </c>
      <c r="AC28" s="29">
        <v>0.0036</v>
      </c>
      <c r="AD28" s="29">
        <v>-0.0032</v>
      </c>
      <c r="AE28" s="29">
        <v>0.032</v>
      </c>
      <c r="AF28" s="29">
        <v>0.0242</v>
      </c>
      <c r="AG28" s="13"/>
    </row>
    <row r="29" spans="1:33" ht="15">
      <c r="A29" s="9" t="s">
        <v>59</v>
      </c>
      <c r="B29" s="10" t="s">
        <v>22</v>
      </c>
      <c r="C29" s="29">
        <v>0.0377</v>
      </c>
      <c r="D29" s="29">
        <v>0.0104</v>
      </c>
      <c r="E29" s="32"/>
      <c r="F29" s="29"/>
      <c r="G29" s="29">
        <v>0.0104</v>
      </c>
      <c r="H29" s="29">
        <v>-0.0202</v>
      </c>
      <c r="I29" s="29">
        <v>0.0021</v>
      </c>
      <c r="J29" s="29">
        <v>0.0096</v>
      </c>
      <c r="K29" s="29"/>
      <c r="L29" s="29"/>
      <c r="M29" s="29"/>
      <c r="N29" s="29">
        <v>-0.0243</v>
      </c>
      <c r="O29" s="29">
        <v>0.0258</v>
      </c>
      <c r="P29" s="29">
        <v>-0.0006</v>
      </c>
      <c r="Q29" s="29">
        <v>-0.0236</v>
      </c>
      <c r="R29" s="29">
        <v>-0.0317</v>
      </c>
      <c r="S29" s="29"/>
      <c r="T29" s="29"/>
      <c r="U29" s="29">
        <v>0.0076</v>
      </c>
      <c r="V29" s="29">
        <v>0.0177</v>
      </c>
      <c r="W29" s="29">
        <v>-0.0076</v>
      </c>
      <c r="X29" s="29">
        <v>0.0039</v>
      </c>
      <c r="Y29" s="29">
        <v>0.0107</v>
      </c>
      <c r="Z29" s="29"/>
      <c r="AA29" s="29"/>
      <c r="AB29" s="29">
        <v>-0.0013</v>
      </c>
      <c r="AC29" s="29">
        <v>0.0098</v>
      </c>
      <c r="AD29" s="29">
        <v>0.0393</v>
      </c>
      <c r="AE29" s="29">
        <v>-0.0312</v>
      </c>
      <c r="AF29" s="29">
        <v>0.0094</v>
      </c>
      <c r="AG29" s="13"/>
    </row>
    <row r="30" spans="1:33" ht="15">
      <c r="A30" s="9" t="s">
        <v>93</v>
      </c>
      <c r="B30" s="10" t="s">
        <v>94</v>
      </c>
      <c r="C30" s="29">
        <v>0.0294</v>
      </c>
      <c r="D30" s="32">
        <v>0</v>
      </c>
      <c r="E30" s="29"/>
      <c r="F30" s="29"/>
      <c r="G30" s="29">
        <v>0</v>
      </c>
      <c r="H30" s="32">
        <v>0</v>
      </c>
      <c r="I30" s="32">
        <v>0</v>
      </c>
      <c r="J30" s="32">
        <v>0</v>
      </c>
      <c r="K30" s="29"/>
      <c r="L30" s="29"/>
      <c r="M30" s="29"/>
      <c r="N30" s="29">
        <v>-0.0286</v>
      </c>
      <c r="O30" s="29">
        <v>0.0294</v>
      </c>
      <c r="P30" s="29">
        <v>-0.0286</v>
      </c>
      <c r="Q30" s="29">
        <v>0.0294</v>
      </c>
      <c r="R30" s="29">
        <v>-0.0286</v>
      </c>
      <c r="S30" s="29"/>
      <c r="T30" s="29"/>
      <c r="U30" s="32">
        <v>0</v>
      </c>
      <c r="V30" s="32">
        <v>0</v>
      </c>
      <c r="W30" s="29">
        <v>0.0294</v>
      </c>
      <c r="X30" s="32">
        <v>0</v>
      </c>
      <c r="Y30" s="29">
        <v>0.0286</v>
      </c>
      <c r="Z30" s="29"/>
      <c r="AA30" s="29"/>
      <c r="AB30" s="32">
        <v>0</v>
      </c>
      <c r="AC30" s="29">
        <v>-0.0278</v>
      </c>
      <c r="AD30" s="29">
        <v>0.0286</v>
      </c>
      <c r="AE30" s="32">
        <v>0</v>
      </c>
      <c r="AF30" s="29">
        <v>-0.0278</v>
      </c>
      <c r="AG30" s="13"/>
    </row>
    <row r="31" spans="1:33" ht="15">
      <c r="A31" s="9" t="s">
        <v>60</v>
      </c>
      <c r="B31" s="10" t="s">
        <v>23</v>
      </c>
      <c r="C31" s="29">
        <v>0.0182</v>
      </c>
      <c r="D31" s="29">
        <v>-0.0047</v>
      </c>
      <c r="E31" s="29"/>
      <c r="F31" s="29"/>
      <c r="G31" s="29">
        <v>-0.0081</v>
      </c>
      <c r="H31" s="29">
        <v>0.0117</v>
      </c>
      <c r="I31" s="29">
        <v>0.029</v>
      </c>
      <c r="J31" s="29">
        <v>0.0013</v>
      </c>
      <c r="K31" s="29"/>
      <c r="L31" s="29"/>
      <c r="M31" s="29"/>
      <c r="N31" s="29">
        <v>-0.0205</v>
      </c>
      <c r="O31" s="29">
        <v>0.0117</v>
      </c>
      <c r="P31" s="29">
        <v>-0.0065</v>
      </c>
      <c r="Q31" s="29">
        <v>-0.0094</v>
      </c>
      <c r="R31" s="29">
        <v>-0.0082</v>
      </c>
      <c r="S31" s="29"/>
      <c r="T31" s="29"/>
      <c r="U31" s="29">
        <v>0.0259</v>
      </c>
      <c r="V31" s="29">
        <v>0.059</v>
      </c>
      <c r="W31" s="29">
        <v>0.001</v>
      </c>
      <c r="X31" s="29">
        <v>0.0182</v>
      </c>
      <c r="Y31" s="29">
        <v>0.0086</v>
      </c>
      <c r="Z31" s="29"/>
      <c r="AA31" s="29"/>
      <c r="AB31" s="29">
        <v>-0.0045</v>
      </c>
      <c r="AC31" s="29">
        <v>-0.0031</v>
      </c>
      <c r="AD31" s="29">
        <v>0.0143</v>
      </c>
      <c r="AE31" s="29">
        <v>0.0016</v>
      </c>
      <c r="AF31" s="29">
        <v>0.0033</v>
      </c>
      <c r="AG31" s="13"/>
    </row>
    <row r="32" spans="1:33" ht="15">
      <c r="A32" s="9" t="s">
        <v>61</v>
      </c>
      <c r="B32" s="10" t="s">
        <v>24</v>
      </c>
      <c r="C32" s="32">
        <v>0</v>
      </c>
      <c r="D32" s="29">
        <v>-0.0015</v>
      </c>
      <c r="E32" s="29"/>
      <c r="F32" s="29"/>
      <c r="G32" s="29">
        <v>-0.0015</v>
      </c>
      <c r="H32" s="29">
        <v>0.0203</v>
      </c>
      <c r="I32" s="29">
        <v>0.0192</v>
      </c>
      <c r="J32" s="29">
        <v>-0.0047</v>
      </c>
      <c r="K32" s="29"/>
      <c r="L32" s="29"/>
      <c r="M32" s="29"/>
      <c r="N32" s="29">
        <v>-0.0109</v>
      </c>
      <c r="O32" s="29">
        <v>0.0312</v>
      </c>
      <c r="P32" s="32">
        <v>0</v>
      </c>
      <c r="Q32" s="29">
        <v>-0.0176</v>
      </c>
      <c r="R32" s="29">
        <v>-0.0299</v>
      </c>
      <c r="S32" s="32"/>
      <c r="T32" s="29"/>
      <c r="U32" s="29">
        <v>0.0204</v>
      </c>
      <c r="V32" s="29">
        <v>0.0236</v>
      </c>
      <c r="W32" s="29">
        <v>0.0087</v>
      </c>
      <c r="X32" s="29">
        <v>0.0171</v>
      </c>
      <c r="Y32" s="29">
        <v>-0.007</v>
      </c>
      <c r="Z32" s="29"/>
      <c r="AA32" s="29"/>
      <c r="AB32" s="29">
        <v>0.0411</v>
      </c>
      <c r="AC32" s="29">
        <v>0.0286</v>
      </c>
      <c r="AD32" s="29">
        <v>-0.1056</v>
      </c>
      <c r="AE32" s="29">
        <v>-0.0464</v>
      </c>
      <c r="AF32" s="29">
        <v>-0.0015</v>
      </c>
      <c r="AG32" s="13"/>
    </row>
    <row r="33" spans="1:33" ht="15">
      <c r="A33" s="9" t="s">
        <v>62</v>
      </c>
      <c r="B33" s="10" t="s">
        <v>25</v>
      </c>
      <c r="C33" s="29">
        <v>0.0006</v>
      </c>
      <c r="D33" s="29">
        <v>0.0244</v>
      </c>
      <c r="E33" s="29"/>
      <c r="F33" s="29"/>
      <c r="G33" s="29">
        <v>0.0244</v>
      </c>
      <c r="H33" s="29">
        <v>-0.0014</v>
      </c>
      <c r="I33" s="29">
        <v>-0.0008</v>
      </c>
      <c r="J33" s="29">
        <v>0.0067</v>
      </c>
      <c r="K33" s="29"/>
      <c r="L33" s="29"/>
      <c r="M33" s="29"/>
      <c r="N33" s="29">
        <v>-0.0147</v>
      </c>
      <c r="O33" s="29">
        <v>-0.0027</v>
      </c>
      <c r="P33" s="29">
        <v>0.0108</v>
      </c>
      <c r="Q33" s="29">
        <v>-0.0037</v>
      </c>
      <c r="R33" s="29">
        <v>-0.0093</v>
      </c>
      <c r="S33" s="29"/>
      <c r="T33" s="29"/>
      <c r="U33" s="29">
        <v>-0.0003</v>
      </c>
      <c r="V33" s="29">
        <v>0.0168</v>
      </c>
      <c r="W33" s="29">
        <v>-0.0203</v>
      </c>
      <c r="X33" s="29">
        <v>0.0097</v>
      </c>
      <c r="Y33" s="29">
        <v>-0.0069</v>
      </c>
      <c r="Z33" s="29"/>
      <c r="AA33" s="29"/>
      <c r="AB33" s="29">
        <v>0.0172</v>
      </c>
      <c r="AC33" s="29">
        <v>-0.0211</v>
      </c>
      <c r="AD33" s="29">
        <v>0.0256</v>
      </c>
      <c r="AE33" s="29">
        <v>-0.0026</v>
      </c>
      <c r="AF33" s="29">
        <v>-0.0169</v>
      </c>
      <c r="AG33" s="13"/>
    </row>
    <row r="34" spans="1:33" ht="15">
      <c r="A34" s="9" t="s">
        <v>63</v>
      </c>
      <c r="B34" s="10" t="s">
        <v>26</v>
      </c>
      <c r="C34" s="29">
        <v>0.0456</v>
      </c>
      <c r="D34" s="29">
        <v>0.0082</v>
      </c>
      <c r="E34" s="32"/>
      <c r="F34" s="29"/>
      <c r="G34" s="29">
        <v>0.0082</v>
      </c>
      <c r="H34" s="29">
        <v>0.0245</v>
      </c>
      <c r="I34" s="29">
        <v>0.0575</v>
      </c>
      <c r="J34" s="29">
        <v>0.0223</v>
      </c>
      <c r="K34" s="29"/>
      <c r="L34" s="29"/>
      <c r="M34" s="29"/>
      <c r="N34" s="29">
        <v>0.0024</v>
      </c>
      <c r="O34" s="29">
        <v>0.0046</v>
      </c>
      <c r="P34" s="29">
        <v>-0.007</v>
      </c>
      <c r="Q34" s="32">
        <v>0</v>
      </c>
      <c r="R34" s="29">
        <v>-0.0284</v>
      </c>
      <c r="S34" s="32"/>
      <c r="T34" s="29"/>
      <c r="U34" s="29">
        <v>0.0216</v>
      </c>
      <c r="V34" s="29">
        <v>0.0076</v>
      </c>
      <c r="W34" s="29">
        <v>-0.0083</v>
      </c>
      <c r="X34" s="29">
        <v>0.0294</v>
      </c>
      <c r="Y34" s="29">
        <v>0.0092</v>
      </c>
      <c r="Z34" s="29"/>
      <c r="AA34" s="29"/>
      <c r="AB34" s="32">
        <v>0</v>
      </c>
      <c r="AC34" s="29">
        <v>-0.0021</v>
      </c>
      <c r="AD34" s="29">
        <v>0.0229</v>
      </c>
      <c r="AE34" s="29">
        <v>-0.0025</v>
      </c>
      <c r="AF34" s="29">
        <v>-0.002</v>
      </c>
      <c r="AG34" s="13"/>
    </row>
    <row r="35" spans="1:33" ht="15">
      <c r="A35" s="9" t="s">
        <v>64</v>
      </c>
      <c r="B35" s="10" t="s">
        <v>27</v>
      </c>
      <c r="C35" s="29">
        <v>0.0206</v>
      </c>
      <c r="D35" s="29">
        <v>0.0154</v>
      </c>
      <c r="E35" s="29"/>
      <c r="F35" s="29"/>
      <c r="G35" s="32">
        <v>-0.0036</v>
      </c>
      <c r="H35" s="29">
        <v>0.0213</v>
      </c>
      <c r="I35" s="29">
        <v>0.0265</v>
      </c>
      <c r="J35" s="29">
        <v>0.0086</v>
      </c>
      <c r="K35" s="29"/>
      <c r="L35" s="29"/>
      <c r="M35" s="29"/>
      <c r="N35" s="29">
        <v>-0.0081</v>
      </c>
      <c r="O35" s="29">
        <v>0.0108</v>
      </c>
      <c r="P35" s="29">
        <v>0.0038</v>
      </c>
      <c r="Q35" s="29">
        <v>-0.0017</v>
      </c>
      <c r="R35" s="32">
        <v>-0.02</v>
      </c>
      <c r="S35" s="29"/>
      <c r="T35" s="29"/>
      <c r="U35" s="29">
        <v>0.023</v>
      </c>
      <c r="V35" s="29">
        <v>0.008</v>
      </c>
      <c r="W35" s="29">
        <v>0.0025</v>
      </c>
      <c r="X35" s="32">
        <v>0.01</v>
      </c>
      <c r="Y35" s="29">
        <v>0.0082</v>
      </c>
      <c r="Z35" s="29"/>
      <c r="AA35" s="29"/>
      <c r="AB35" s="29">
        <v>-0.0073</v>
      </c>
      <c r="AC35" s="29">
        <v>-0.0037</v>
      </c>
      <c r="AD35" s="29">
        <v>0.0219</v>
      </c>
      <c r="AE35" s="29">
        <v>0.0016</v>
      </c>
      <c r="AF35" s="29">
        <v>-0.0035</v>
      </c>
      <c r="AG35" s="13"/>
    </row>
    <row r="36" spans="1:33" ht="15">
      <c r="A36" s="9" t="s">
        <v>65</v>
      </c>
      <c r="B36" s="10" t="s">
        <v>28</v>
      </c>
      <c r="C36" s="29">
        <v>0.0641</v>
      </c>
      <c r="D36" s="29">
        <v>0.0065</v>
      </c>
      <c r="E36" s="29"/>
      <c r="F36" s="29"/>
      <c r="G36" s="29">
        <v>0.0065</v>
      </c>
      <c r="H36" s="29">
        <v>0.0247</v>
      </c>
      <c r="I36" s="29">
        <v>0.0289</v>
      </c>
      <c r="J36" s="29">
        <v>-0.0018</v>
      </c>
      <c r="K36" s="29"/>
      <c r="L36" s="29"/>
      <c r="M36" s="32"/>
      <c r="N36" s="29">
        <v>-0.0033</v>
      </c>
      <c r="O36" s="29">
        <v>0.0234</v>
      </c>
      <c r="P36" s="29">
        <v>-0.0084</v>
      </c>
      <c r="Q36" s="29">
        <v>0.0127</v>
      </c>
      <c r="R36" s="29">
        <v>-0.0355</v>
      </c>
      <c r="S36" s="29"/>
      <c r="T36" s="29"/>
      <c r="U36" s="29">
        <v>0.0072</v>
      </c>
      <c r="V36" s="29">
        <v>-0.0043</v>
      </c>
      <c r="W36" s="29">
        <v>0.0032</v>
      </c>
      <c r="X36" s="29">
        <v>0.0304</v>
      </c>
      <c r="Y36" s="29">
        <v>0.0113</v>
      </c>
      <c r="Z36" s="29"/>
      <c r="AA36" s="29"/>
      <c r="AB36" s="29">
        <v>-0.0187</v>
      </c>
      <c r="AC36" s="29">
        <v>-0.0145</v>
      </c>
      <c r="AD36" s="29">
        <v>0.0383</v>
      </c>
      <c r="AE36" s="29">
        <v>-0.0023</v>
      </c>
      <c r="AF36" s="29">
        <v>0.0164</v>
      </c>
      <c r="AG36" s="13"/>
    </row>
    <row r="37" spans="1:33" ht="15">
      <c r="A37" s="9" t="s">
        <v>66</v>
      </c>
      <c r="B37" s="10" t="s">
        <v>29</v>
      </c>
      <c r="C37" s="29">
        <v>0.0137</v>
      </c>
      <c r="D37" s="29">
        <v>0.0145</v>
      </c>
      <c r="E37" s="32"/>
      <c r="F37" s="29"/>
      <c r="G37" s="29">
        <v>0.0145</v>
      </c>
      <c r="H37" s="29">
        <v>0.0421</v>
      </c>
      <c r="I37" s="29">
        <v>0.0156</v>
      </c>
      <c r="J37" s="29">
        <v>0.0232</v>
      </c>
      <c r="K37" s="29"/>
      <c r="L37" s="29"/>
      <c r="M37" s="29"/>
      <c r="N37" s="29">
        <v>0.0183</v>
      </c>
      <c r="O37" s="29">
        <v>0.0187</v>
      </c>
      <c r="P37" s="29">
        <v>-0.0211</v>
      </c>
      <c r="Q37" s="29">
        <v>-0.013</v>
      </c>
      <c r="R37" s="29">
        <v>-0.0424</v>
      </c>
      <c r="S37" s="29"/>
      <c r="T37" s="29"/>
      <c r="U37" s="29">
        <v>0.0371</v>
      </c>
      <c r="V37" s="29">
        <v>0.0146</v>
      </c>
      <c r="W37" s="29">
        <v>0.0274</v>
      </c>
      <c r="X37" s="29">
        <v>0.0014</v>
      </c>
      <c r="Y37" s="29">
        <v>0.0063</v>
      </c>
      <c r="Z37" s="29"/>
      <c r="AA37" s="29"/>
      <c r="AB37" s="29">
        <v>-0.0049</v>
      </c>
      <c r="AC37" s="29">
        <v>0.0163</v>
      </c>
      <c r="AD37" s="29">
        <v>0.0124</v>
      </c>
      <c r="AE37" s="29">
        <v>-0.0061</v>
      </c>
      <c r="AF37" s="29">
        <v>0.0083</v>
      </c>
      <c r="AG37" s="13"/>
    </row>
    <row r="38" spans="1:33" ht="15">
      <c r="A38" s="9" t="s">
        <v>67</v>
      </c>
      <c r="B38" s="10" t="s">
        <v>30</v>
      </c>
      <c r="C38" s="29">
        <v>0.0067</v>
      </c>
      <c r="D38" s="29">
        <v>-0.0094</v>
      </c>
      <c r="E38" s="29"/>
      <c r="F38" s="29"/>
      <c r="G38" s="29">
        <v>-0.0094</v>
      </c>
      <c r="H38" s="29">
        <v>0.0124</v>
      </c>
      <c r="I38" s="29">
        <v>-0.0002</v>
      </c>
      <c r="J38" s="29">
        <v>-0.0198</v>
      </c>
      <c r="K38" s="29"/>
      <c r="L38" s="29"/>
      <c r="M38" s="29"/>
      <c r="N38" s="29">
        <v>0.0016</v>
      </c>
      <c r="O38" s="29">
        <v>0.0131</v>
      </c>
      <c r="P38" s="29">
        <v>0.0191</v>
      </c>
      <c r="Q38" s="29">
        <v>-0.0078</v>
      </c>
      <c r="R38" s="29">
        <v>-0.0133</v>
      </c>
      <c r="S38" s="29"/>
      <c r="T38" s="29"/>
      <c r="U38" s="29">
        <v>-0.0131</v>
      </c>
      <c r="V38" s="29">
        <v>-0.0005</v>
      </c>
      <c r="W38" s="29">
        <v>-0.0144</v>
      </c>
      <c r="X38" s="29">
        <v>0.0176</v>
      </c>
      <c r="Y38" s="29">
        <v>0.0077</v>
      </c>
      <c r="Z38" s="29"/>
      <c r="AA38" s="29"/>
      <c r="AB38" s="29">
        <v>0.0033</v>
      </c>
      <c r="AC38" s="29">
        <v>0.0142</v>
      </c>
      <c r="AD38" s="29">
        <v>-0.0504</v>
      </c>
      <c r="AE38" s="29">
        <v>-0.031</v>
      </c>
      <c r="AF38" s="29">
        <v>-0.0157</v>
      </c>
      <c r="AG38" s="13"/>
    </row>
    <row r="39" spans="1:33" ht="15">
      <c r="A39" s="9" t="s">
        <v>68</v>
      </c>
      <c r="B39" s="10" t="s">
        <v>31</v>
      </c>
      <c r="C39" s="29">
        <v>-0.0051</v>
      </c>
      <c r="D39" s="29">
        <v>0.0056</v>
      </c>
      <c r="E39" s="29"/>
      <c r="F39" s="29"/>
      <c r="G39" s="29">
        <v>0.0056</v>
      </c>
      <c r="H39" s="29">
        <v>0.0337</v>
      </c>
      <c r="I39" s="29">
        <v>0.0055</v>
      </c>
      <c r="J39" s="29">
        <v>-0.0054</v>
      </c>
      <c r="K39" s="32"/>
      <c r="L39" s="29"/>
      <c r="M39" s="29"/>
      <c r="N39" s="29">
        <v>-0.0106</v>
      </c>
      <c r="O39" s="29">
        <v>0.0045</v>
      </c>
      <c r="P39" s="29">
        <v>0.0033</v>
      </c>
      <c r="Q39" s="29">
        <v>0.0153</v>
      </c>
      <c r="R39" s="29">
        <v>0.0048</v>
      </c>
      <c r="S39" s="29"/>
      <c r="T39" s="29"/>
      <c r="U39" s="29">
        <v>0.0076</v>
      </c>
      <c r="V39" s="29">
        <v>-0.0064</v>
      </c>
      <c r="W39" s="29">
        <v>-0.0027</v>
      </c>
      <c r="X39" s="29">
        <v>0.0196</v>
      </c>
      <c r="Y39" s="29">
        <v>-0.0053</v>
      </c>
      <c r="Z39" s="29"/>
      <c r="AA39" s="29"/>
      <c r="AB39" s="29">
        <v>-0.0045</v>
      </c>
      <c r="AC39" s="29">
        <v>0.0093</v>
      </c>
      <c r="AD39" s="29">
        <v>0.0072</v>
      </c>
      <c r="AE39" s="29">
        <v>-0.003</v>
      </c>
      <c r="AF39" s="29">
        <v>0.0008</v>
      </c>
      <c r="AG39" s="13"/>
    </row>
    <row r="40" spans="1:33" ht="15">
      <c r="A40" s="9" t="s">
        <v>69</v>
      </c>
      <c r="B40" s="10" t="s">
        <v>32</v>
      </c>
      <c r="C40" s="29">
        <v>0.0366</v>
      </c>
      <c r="D40" s="29">
        <v>-0.0038</v>
      </c>
      <c r="E40" s="29"/>
      <c r="F40" s="29"/>
      <c r="G40" s="29">
        <v>-0.0038</v>
      </c>
      <c r="H40" s="29">
        <v>0.0349</v>
      </c>
      <c r="I40" s="29">
        <v>-0.0012</v>
      </c>
      <c r="J40" s="29">
        <v>-0.005</v>
      </c>
      <c r="K40" s="29"/>
      <c r="L40" s="29"/>
      <c r="M40" s="29"/>
      <c r="N40" s="29">
        <v>0.0025</v>
      </c>
      <c r="O40" s="32">
        <v>0</v>
      </c>
      <c r="P40" s="29">
        <v>0.0124</v>
      </c>
      <c r="Q40" s="29">
        <v>0.0293</v>
      </c>
      <c r="R40" s="29">
        <v>-0.0498</v>
      </c>
      <c r="S40" s="29"/>
      <c r="T40" s="29"/>
      <c r="U40" s="29">
        <v>0.0113</v>
      </c>
      <c r="V40" s="29">
        <v>-0.0062</v>
      </c>
      <c r="W40" s="29">
        <v>-0.0174</v>
      </c>
      <c r="X40" s="29">
        <v>0.0264</v>
      </c>
      <c r="Y40" s="29">
        <v>0.022</v>
      </c>
      <c r="Z40" s="29"/>
      <c r="AA40" s="29"/>
      <c r="AB40" s="29">
        <v>0.0215</v>
      </c>
      <c r="AC40" s="29">
        <v>-0.0012</v>
      </c>
      <c r="AD40" s="29">
        <v>-0.0058</v>
      </c>
      <c r="AE40" s="29">
        <v>0.013</v>
      </c>
      <c r="AF40" s="29">
        <v>0.007</v>
      </c>
      <c r="AG40" s="13"/>
    </row>
    <row r="41" spans="1:33" ht="15">
      <c r="A41" s="9" t="s">
        <v>79</v>
      </c>
      <c r="B41" s="10" t="s">
        <v>33</v>
      </c>
      <c r="C41" s="29">
        <v>-0.0042</v>
      </c>
      <c r="D41" s="29">
        <v>0.0017</v>
      </c>
      <c r="E41" s="29"/>
      <c r="F41" s="29"/>
      <c r="G41" s="29">
        <v>0.0017</v>
      </c>
      <c r="H41" s="29">
        <v>0.0416</v>
      </c>
      <c r="I41" s="29">
        <v>-0.0084</v>
      </c>
      <c r="J41" s="29">
        <v>0.0064</v>
      </c>
      <c r="K41" s="29"/>
      <c r="L41" s="29"/>
      <c r="M41" s="29"/>
      <c r="N41" s="29">
        <v>0.0021</v>
      </c>
      <c r="O41" s="29">
        <v>0.0076</v>
      </c>
      <c r="P41" s="29">
        <v>0.0168</v>
      </c>
      <c r="Q41" s="29">
        <v>0.0203</v>
      </c>
      <c r="R41" s="29">
        <v>-0.0077</v>
      </c>
      <c r="S41" s="29"/>
      <c r="T41" s="29"/>
      <c r="U41" s="29">
        <v>0.0098</v>
      </c>
      <c r="V41" s="29">
        <v>-0.002</v>
      </c>
      <c r="W41" s="29">
        <v>-0.0024</v>
      </c>
      <c r="X41" s="29">
        <v>-0.0164</v>
      </c>
      <c r="Y41" s="29">
        <v>-0.0159</v>
      </c>
      <c r="Z41" s="29"/>
      <c r="AA41" s="29"/>
      <c r="AB41" s="29">
        <v>-0.0046</v>
      </c>
      <c r="AC41" s="29">
        <v>0.0025</v>
      </c>
      <c r="AD41" s="32">
        <v>-0.01</v>
      </c>
      <c r="AE41" s="29">
        <v>-0.0088</v>
      </c>
      <c r="AF41" s="29">
        <v>0.0443</v>
      </c>
      <c r="AG41" s="13"/>
    </row>
    <row r="42" spans="1:33" ht="15">
      <c r="A42" s="9" t="s">
        <v>70</v>
      </c>
      <c r="B42" s="10" t="s">
        <v>34</v>
      </c>
      <c r="C42" s="29">
        <v>0.0075</v>
      </c>
      <c r="D42" s="29">
        <v>0.0078</v>
      </c>
      <c r="E42" s="29"/>
      <c r="F42" s="29"/>
      <c r="G42" s="29">
        <v>0.0078</v>
      </c>
      <c r="H42" s="29">
        <v>0.019</v>
      </c>
      <c r="I42" s="29">
        <v>-0.0112</v>
      </c>
      <c r="J42" s="29">
        <v>-0.0218</v>
      </c>
      <c r="K42" s="29"/>
      <c r="L42" s="29"/>
      <c r="M42" s="29"/>
      <c r="N42" s="29">
        <v>-0.0076</v>
      </c>
      <c r="O42" s="29">
        <v>0.033</v>
      </c>
      <c r="P42" s="29">
        <v>0.0473</v>
      </c>
      <c r="Q42" s="29">
        <v>-0.0143</v>
      </c>
      <c r="R42" s="29">
        <v>-0.0119</v>
      </c>
      <c r="S42" s="29"/>
      <c r="T42" s="29"/>
      <c r="U42" s="29">
        <v>0.0167</v>
      </c>
      <c r="V42" s="29">
        <v>0.0044</v>
      </c>
      <c r="W42" s="29">
        <v>-0.028</v>
      </c>
      <c r="X42" s="29">
        <v>0.0068</v>
      </c>
      <c r="Y42" s="29">
        <v>0.0221</v>
      </c>
      <c r="Z42" s="29"/>
      <c r="AA42" s="29"/>
      <c r="AB42" s="29">
        <v>0.0097</v>
      </c>
      <c r="AC42" s="29">
        <v>0.0338</v>
      </c>
      <c r="AD42" s="29">
        <v>0.0078</v>
      </c>
      <c r="AE42" s="29">
        <v>0.0445</v>
      </c>
      <c r="AF42" s="29">
        <v>0.0175</v>
      </c>
      <c r="AG42" s="13"/>
    </row>
    <row r="43" spans="1:33" ht="15">
      <c r="A43" s="9" t="s">
        <v>71</v>
      </c>
      <c r="B43" s="10" t="s">
        <v>35</v>
      </c>
      <c r="C43" s="32">
        <v>0.01</v>
      </c>
      <c r="D43" s="29">
        <v>-0.012</v>
      </c>
      <c r="E43" s="29"/>
      <c r="F43" s="29"/>
      <c r="G43" s="29">
        <v>-0.012</v>
      </c>
      <c r="H43" s="29">
        <v>0.0182</v>
      </c>
      <c r="I43" s="29">
        <v>0.004</v>
      </c>
      <c r="J43" s="29">
        <v>0.006</v>
      </c>
      <c r="K43" s="29"/>
      <c r="L43" s="29"/>
      <c r="M43" s="29"/>
      <c r="N43" s="32">
        <v>-0.01</v>
      </c>
      <c r="O43" s="29">
        <v>0.004</v>
      </c>
      <c r="P43" s="29">
        <v>-0.0141</v>
      </c>
      <c r="Q43" s="29">
        <v>0.002</v>
      </c>
      <c r="R43" s="29">
        <v>-0.0082</v>
      </c>
      <c r="S43" s="29"/>
      <c r="T43" s="29"/>
      <c r="U43" s="29">
        <v>0.0083</v>
      </c>
      <c r="V43" s="29">
        <v>0.0164</v>
      </c>
      <c r="W43" s="29">
        <v>0.008</v>
      </c>
      <c r="X43" s="29">
        <v>0.024</v>
      </c>
      <c r="Y43" s="29">
        <v>0.0058</v>
      </c>
      <c r="Z43" s="29"/>
      <c r="AA43" s="29"/>
      <c r="AB43" s="29">
        <v>-0.0019</v>
      </c>
      <c r="AC43" s="29">
        <v>0.0039</v>
      </c>
      <c r="AD43" s="29">
        <v>-0.0097</v>
      </c>
      <c r="AE43" s="29">
        <v>-0.0176</v>
      </c>
      <c r="AF43" s="29">
        <v>0.0159</v>
      </c>
      <c r="AG43" s="13"/>
    </row>
    <row r="44" spans="1:33" ht="15">
      <c r="A44" s="9" t="s">
        <v>72</v>
      </c>
      <c r="B44" s="10" t="s">
        <v>36</v>
      </c>
      <c r="C44" s="29">
        <v>0.0059</v>
      </c>
      <c r="D44" s="29">
        <v>-0.0053</v>
      </c>
      <c r="E44" s="29"/>
      <c r="F44" s="29"/>
      <c r="G44" s="29">
        <v>-0.0053</v>
      </c>
      <c r="H44" s="29">
        <v>0.0081</v>
      </c>
      <c r="I44" s="29">
        <v>0.014</v>
      </c>
      <c r="J44" s="29">
        <v>-0.0046</v>
      </c>
      <c r="K44" s="29"/>
      <c r="L44" s="29"/>
      <c r="M44" s="29"/>
      <c r="N44" s="29">
        <v>-0.018</v>
      </c>
      <c r="O44" s="29">
        <v>0.0075</v>
      </c>
      <c r="P44" s="29">
        <v>-0.0034</v>
      </c>
      <c r="Q44" s="29">
        <v>0.0414</v>
      </c>
      <c r="R44" s="29">
        <v>-0.0305</v>
      </c>
      <c r="S44" s="29"/>
      <c r="T44" s="29"/>
      <c r="U44" s="29">
        <v>0.0378</v>
      </c>
      <c r="V44" s="29">
        <v>0.0162</v>
      </c>
      <c r="W44" s="29">
        <v>-0.0102</v>
      </c>
      <c r="X44" s="29">
        <v>0.0311</v>
      </c>
      <c r="Y44" s="29">
        <v>0.0391</v>
      </c>
      <c r="Z44" s="29"/>
      <c r="AA44" s="29"/>
      <c r="AB44" s="29">
        <v>0.0098</v>
      </c>
      <c r="AC44" s="29">
        <v>0.0108</v>
      </c>
      <c r="AD44" s="29">
        <v>-0.0281</v>
      </c>
      <c r="AE44" s="29">
        <v>-0.0049</v>
      </c>
      <c r="AF44" s="29">
        <v>0.014</v>
      </c>
      <c r="AG44" s="13"/>
    </row>
    <row r="45" spans="1:33" ht="15">
      <c r="A45" s="9" t="s">
        <v>73</v>
      </c>
      <c r="B45" s="10" t="s">
        <v>37</v>
      </c>
      <c r="C45" s="29">
        <v>0.0063</v>
      </c>
      <c r="D45" s="29">
        <v>-0.009</v>
      </c>
      <c r="E45" s="29"/>
      <c r="F45" s="29"/>
      <c r="G45" s="29">
        <v>-0.009</v>
      </c>
      <c r="H45" s="29">
        <v>0.0118</v>
      </c>
      <c r="I45" s="29">
        <v>0.0001</v>
      </c>
      <c r="J45" s="29">
        <v>0.0077</v>
      </c>
      <c r="K45" s="32"/>
      <c r="L45" s="29"/>
      <c r="M45" s="29"/>
      <c r="N45" s="29">
        <v>0.0001</v>
      </c>
      <c r="O45" s="29">
        <v>0.0115</v>
      </c>
      <c r="P45" s="29">
        <v>-0.0057</v>
      </c>
      <c r="Q45" s="29">
        <v>0.0153</v>
      </c>
      <c r="R45" s="29">
        <v>0.0084</v>
      </c>
      <c r="S45" s="29"/>
      <c r="T45" s="29"/>
      <c r="U45" s="29">
        <v>0.0194</v>
      </c>
      <c r="V45" s="29">
        <v>-0.0068</v>
      </c>
      <c r="W45" s="29">
        <v>0.0001</v>
      </c>
      <c r="X45" s="29">
        <v>0.0042</v>
      </c>
      <c r="Y45" s="29">
        <v>-0.005</v>
      </c>
      <c r="Z45" s="29"/>
      <c r="AA45" s="29"/>
      <c r="AB45" s="29">
        <v>0.0078</v>
      </c>
      <c r="AC45" s="29">
        <v>0.0277</v>
      </c>
      <c r="AD45" s="29">
        <v>0.0126</v>
      </c>
      <c r="AE45" s="29">
        <v>0.0261</v>
      </c>
      <c r="AF45" s="29">
        <v>0.0346</v>
      </c>
      <c r="AG45" s="13"/>
    </row>
    <row r="46" spans="1:33" ht="15">
      <c r="A46" s="77" t="s">
        <v>85</v>
      </c>
      <c r="B46" s="79"/>
      <c r="C46" s="33">
        <f>SUM(C6:C45)</f>
        <v>0.41400000000000003</v>
      </c>
      <c r="D46" s="34">
        <f>SUM(D6:D45)</f>
        <v>0.13730000000000003</v>
      </c>
      <c r="E46" s="33"/>
      <c r="F46" s="33"/>
      <c r="G46" s="33">
        <f>SUM(G6:G45)</f>
        <v>0.11490000000000004</v>
      </c>
      <c r="H46" s="33">
        <f>SUM(H6:H45)</f>
        <v>0.6511</v>
      </c>
      <c r="I46" s="33">
        <f>SUM(I6:I45)</f>
        <v>0.5152999999999999</v>
      </c>
      <c r="J46" s="33">
        <f>SUM(J6:J45)</f>
        <v>-0.003300000000000008</v>
      </c>
      <c r="K46" s="33"/>
      <c r="L46" s="33"/>
      <c r="M46" s="33"/>
      <c r="N46" s="33">
        <f>SUM(N6:N45)</f>
        <v>-0.3168000000000001</v>
      </c>
      <c r="O46" s="33">
        <f>SUM(O6:O45)</f>
        <v>0.6415</v>
      </c>
      <c r="P46" s="33">
        <f>SUM(P6:P45)</f>
        <v>-0.008499999999999988</v>
      </c>
      <c r="Q46" s="33">
        <f>SUM(Q6:Q45)</f>
        <v>0.153</v>
      </c>
      <c r="R46" s="33">
        <f>SUM(R6:R45)</f>
        <v>-0.8490999999999997</v>
      </c>
      <c r="S46" s="33"/>
      <c r="T46" s="33"/>
      <c r="U46" s="33">
        <f>SUM(U6:U45)</f>
        <v>0.5222999999999999</v>
      </c>
      <c r="V46" s="33">
        <f>SUM(V6:V45)</f>
        <v>0.47850000000000004</v>
      </c>
      <c r="W46" s="33">
        <f>SUM(W6:W45)</f>
        <v>-0.1421</v>
      </c>
      <c r="X46" s="33">
        <f>SUM(X6:X45)</f>
        <v>0.8250000000000001</v>
      </c>
      <c r="Y46" s="69">
        <f>SUM(Y6:Y45)</f>
        <v>0.42559999999999987</v>
      </c>
      <c r="Z46" s="33"/>
      <c r="AA46" s="33"/>
      <c r="AB46" s="33">
        <f>SUM(AB6:AB45)</f>
        <v>0.07279999999999998</v>
      </c>
      <c r="AC46" s="33">
        <f>SUM(AC6:AC45)</f>
        <v>0.13720000000000002</v>
      </c>
      <c r="AD46" s="33">
        <f>SUM(AD6:AD45)</f>
        <v>-0.0694</v>
      </c>
      <c r="AE46" s="33">
        <f>SUM(AE6:AE45)</f>
        <v>0.08</v>
      </c>
      <c r="AF46" s="33">
        <f>SUM(AF6:AF45)</f>
        <v>0.43980000000000014</v>
      </c>
      <c r="AG46" s="13"/>
    </row>
    <row r="47" spans="1:33" ht="15">
      <c r="A47" s="28"/>
      <c r="B47" s="28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50"/>
      <c r="AG47" s="13"/>
    </row>
    <row r="48" spans="1:33" ht="15">
      <c r="A48" s="28"/>
      <c r="B48" s="28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50"/>
      <c r="AG48" s="13"/>
    </row>
    <row r="49" spans="1:33" ht="15">
      <c r="A49" s="28"/>
      <c r="B49" s="28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50"/>
      <c r="AG49" s="13"/>
    </row>
    <row r="50" spans="1:33" ht="15">
      <c r="A50" s="28"/>
      <c r="B50" s="28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50"/>
      <c r="AG50" s="13"/>
    </row>
    <row r="51" spans="1:33" ht="15">
      <c r="A51" s="28"/>
      <c r="B51" s="28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50"/>
      <c r="AG51" s="13"/>
    </row>
    <row r="52" spans="1:33" ht="15">
      <c r="A52" s="28"/>
      <c r="B52" s="28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50"/>
      <c r="AG52" s="13"/>
    </row>
    <row r="53" spans="1:32" ht="1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</row>
  </sheetData>
  <sheetProtection/>
  <mergeCells count="3">
    <mergeCell ref="A2:AF2"/>
    <mergeCell ref="A1:AF1"/>
    <mergeCell ref="A46:B46"/>
  </mergeCells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52"/>
  <sheetViews>
    <sheetView zoomScalePageLayoutView="0" workbookViewId="0" topLeftCell="R1">
      <selection activeCell="AG30" sqref="AG30"/>
    </sheetView>
  </sheetViews>
  <sheetFormatPr defaultColWidth="9.140625" defaultRowHeight="15"/>
  <cols>
    <col min="1" max="1" width="25.421875" style="0" customWidth="1"/>
    <col min="3" max="3" width="8.7109375" style="0" customWidth="1"/>
    <col min="4" max="4" width="8.421875" style="0" customWidth="1"/>
    <col min="7" max="7" width="7.8515625" style="0" customWidth="1"/>
    <col min="8" max="8" width="8.28125" style="0" customWidth="1"/>
    <col min="9" max="9" width="8.57421875" style="0" customWidth="1"/>
    <col min="15" max="15" width="8.57421875" style="0" customWidth="1"/>
    <col min="16" max="16" width="8.7109375" style="0" customWidth="1"/>
    <col min="17" max="17" width="8.00390625" style="0" customWidth="1"/>
    <col min="18" max="18" width="8.140625" style="0" customWidth="1"/>
    <col min="19" max="19" width="8.7109375" style="0" customWidth="1"/>
    <col min="21" max="21" width="8.28125" style="0" customWidth="1"/>
    <col min="22" max="22" width="8.57421875" style="0" customWidth="1"/>
    <col min="23" max="24" width="8.421875" style="0" customWidth="1"/>
    <col min="25" max="25" width="8.7109375" style="0" customWidth="1"/>
    <col min="28" max="28" width="8.8515625" style="0" customWidth="1"/>
    <col min="30" max="30" width="8.28125" style="0" customWidth="1"/>
    <col min="31" max="31" width="8.421875" style="0" customWidth="1"/>
    <col min="32" max="32" width="8.28125" style="0" customWidth="1"/>
  </cols>
  <sheetData>
    <row r="1" spans="1:32" ht="18.75">
      <c r="A1" s="85" t="s">
        <v>95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</row>
    <row r="2" spans="1:32" ht="15">
      <c r="A2" s="83" t="s">
        <v>88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</row>
    <row r="3" spans="1:33" ht="15">
      <c r="A3" s="1"/>
      <c r="B3" s="1"/>
      <c r="C3" s="2" t="s">
        <v>40</v>
      </c>
      <c r="D3" s="2" t="s">
        <v>40</v>
      </c>
      <c r="E3" s="2" t="s">
        <v>40</v>
      </c>
      <c r="F3" s="2" t="s">
        <v>40</v>
      </c>
      <c r="G3" s="2" t="s">
        <v>40</v>
      </c>
      <c r="H3" s="2" t="s">
        <v>40</v>
      </c>
      <c r="I3" s="2" t="s">
        <v>40</v>
      </c>
      <c r="J3" s="2" t="s">
        <v>40</v>
      </c>
      <c r="K3" s="2" t="s">
        <v>40</v>
      </c>
      <c r="L3" s="2" t="s">
        <v>40</v>
      </c>
      <c r="M3" s="2" t="s">
        <v>40</v>
      </c>
      <c r="N3" s="2" t="s">
        <v>40</v>
      </c>
      <c r="O3" s="2" t="s">
        <v>40</v>
      </c>
      <c r="P3" s="2" t="s">
        <v>40</v>
      </c>
      <c r="Q3" s="2" t="s">
        <v>40</v>
      </c>
      <c r="R3" s="2" t="s">
        <v>40</v>
      </c>
      <c r="S3" s="2" t="s">
        <v>40</v>
      </c>
      <c r="T3" s="2" t="s">
        <v>40</v>
      </c>
      <c r="U3" s="2" t="s">
        <v>40</v>
      </c>
      <c r="V3" s="2" t="s">
        <v>40</v>
      </c>
      <c r="W3" s="2" t="s">
        <v>40</v>
      </c>
      <c r="X3" s="2" t="s">
        <v>40</v>
      </c>
      <c r="Y3" s="2" t="s">
        <v>40</v>
      </c>
      <c r="Z3" s="2" t="s">
        <v>40</v>
      </c>
      <c r="AA3" s="2" t="s">
        <v>40</v>
      </c>
      <c r="AB3" s="2" t="s">
        <v>40</v>
      </c>
      <c r="AC3" s="2" t="s">
        <v>40</v>
      </c>
      <c r="AD3" s="2" t="s">
        <v>40</v>
      </c>
      <c r="AE3" s="2" t="s">
        <v>40</v>
      </c>
      <c r="AF3" s="44" t="s">
        <v>40</v>
      </c>
      <c r="AG3" s="49" t="s">
        <v>40</v>
      </c>
    </row>
    <row r="4" spans="1:33" ht="15">
      <c r="A4" s="2" t="s">
        <v>81</v>
      </c>
      <c r="B4" s="2" t="s">
        <v>38</v>
      </c>
      <c r="C4" s="2">
        <v>1</v>
      </c>
      <c r="D4" s="2">
        <v>2</v>
      </c>
      <c r="E4" s="2" t="s">
        <v>89</v>
      </c>
      <c r="F4" s="2" t="s">
        <v>90</v>
      </c>
      <c r="G4" s="2">
        <v>5</v>
      </c>
      <c r="H4" s="2">
        <v>6</v>
      </c>
      <c r="I4" s="2">
        <v>7</v>
      </c>
      <c r="J4" s="2">
        <v>8</v>
      </c>
      <c r="K4" s="2" t="s">
        <v>96</v>
      </c>
      <c r="L4" s="2" t="s">
        <v>89</v>
      </c>
      <c r="M4" s="2" t="s">
        <v>90</v>
      </c>
      <c r="N4" s="2">
        <v>12</v>
      </c>
      <c r="O4" s="2">
        <v>13</v>
      </c>
      <c r="P4" s="2">
        <v>14</v>
      </c>
      <c r="Q4" s="2">
        <v>15</v>
      </c>
      <c r="R4" s="2">
        <v>16</v>
      </c>
      <c r="S4" s="2" t="s">
        <v>89</v>
      </c>
      <c r="T4" s="2" t="s">
        <v>90</v>
      </c>
      <c r="U4" s="2">
        <v>19</v>
      </c>
      <c r="V4" s="2">
        <v>20</v>
      </c>
      <c r="W4" s="2">
        <v>21</v>
      </c>
      <c r="X4" s="2">
        <v>22</v>
      </c>
      <c r="Y4" s="2">
        <v>23</v>
      </c>
      <c r="Z4" s="2" t="s">
        <v>89</v>
      </c>
      <c r="AA4" s="2" t="s">
        <v>90</v>
      </c>
      <c r="AB4" s="2">
        <v>26</v>
      </c>
      <c r="AC4" s="2">
        <v>27</v>
      </c>
      <c r="AD4" s="2">
        <v>28</v>
      </c>
      <c r="AE4" s="2">
        <v>29</v>
      </c>
      <c r="AF4" s="44">
        <v>30</v>
      </c>
      <c r="AG4" s="49" t="s">
        <v>89</v>
      </c>
    </row>
    <row r="5" spans="1:33" ht="15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7"/>
      <c r="AG5" s="48"/>
    </row>
    <row r="6" spans="1:33" ht="15">
      <c r="A6" s="9" t="s">
        <v>42</v>
      </c>
      <c r="B6" s="10" t="s">
        <v>0</v>
      </c>
      <c r="C6" s="23">
        <v>29940</v>
      </c>
      <c r="D6" s="23">
        <v>15786</v>
      </c>
      <c r="E6" s="23"/>
      <c r="F6" s="23"/>
      <c r="G6" s="23">
        <v>13089</v>
      </c>
      <c r="H6" s="23">
        <v>27942</v>
      </c>
      <c r="I6" s="23">
        <v>25321</v>
      </c>
      <c r="J6" s="23">
        <v>23299</v>
      </c>
      <c r="K6" s="23"/>
      <c r="L6" s="23"/>
      <c r="M6" s="23"/>
      <c r="N6" s="23">
        <v>17915</v>
      </c>
      <c r="O6" s="23">
        <v>20070</v>
      </c>
      <c r="P6" s="23">
        <v>17059</v>
      </c>
      <c r="Q6" s="23">
        <v>16940</v>
      </c>
      <c r="R6" s="23">
        <v>13970</v>
      </c>
      <c r="S6" s="23"/>
      <c r="T6" s="23"/>
      <c r="U6" s="23">
        <v>15724</v>
      </c>
      <c r="V6" s="23">
        <v>33095</v>
      </c>
      <c r="W6" s="23">
        <v>29397</v>
      </c>
      <c r="X6" s="23">
        <v>20824</v>
      </c>
      <c r="Y6" s="23">
        <v>16215</v>
      </c>
      <c r="Z6" s="23"/>
      <c r="AA6" s="23"/>
      <c r="AB6" s="23">
        <v>13781</v>
      </c>
      <c r="AC6" s="23">
        <v>15733</v>
      </c>
      <c r="AD6" s="23">
        <v>14123</v>
      </c>
      <c r="AE6" s="23">
        <v>23493</v>
      </c>
      <c r="AF6" s="23">
        <v>20844</v>
      </c>
      <c r="AG6" s="13"/>
    </row>
    <row r="7" spans="1:33" ht="15">
      <c r="A7" s="9" t="s">
        <v>43</v>
      </c>
      <c r="B7" s="10" t="s">
        <v>1</v>
      </c>
      <c r="C7" s="23">
        <v>7785</v>
      </c>
      <c r="D7" s="23">
        <v>5998</v>
      </c>
      <c r="E7" s="23"/>
      <c r="F7" s="23"/>
      <c r="G7" s="23">
        <v>5436</v>
      </c>
      <c r="H7" s="23">
        <v>7047</v>
      </c>
      <c r="I7" s="23">
        <v>5179</v>
      </c>
      <c r="J7" s="23">
        <v>4826</v>
      </c>
      <c r="K7" s="23"/>
      <c r="L7" s="23"/>
      <c r="M7" s="23"/>
      <c r="N7" s="23">
        <v>7412</v>
      </c>
      <c r="O7" s="23">
        <v>6679</v>
      </c>
      <c r="P7" s="23">
        <v>7032</v>
      </c>
      <c r="Q7" s="23">
        <v>6258</v>
      </c>
      <c r="R7" s="23">
        <v>6792</v>
      </c>
      <c r="S7" s="23"/>
      <c r="T7" s="23"/>
      <c r="U7" s="23">
        <v>4376</v>
      </c>
      <c r="V7" s="23">
        <v>10088</v>
      </c>
      <c r="W7" s="23">
        <v>8315</v>
      </c>
      <c r="X7" s="23">
        <v>7387</v>
      </c>
      <c r="Y7" s="23">
        <v>8296</v>
      </c>
      <c r="Z7" s="23"/>
      <c r="AA7" s="23"/>
      <c r="AB7" s="23">
        <v>6044</v>
      </c>
      <c r="AC7" s="23">
        <v>8358</v>
      </c>
      <c r="AD7" s="23">
        <v>4319</v>
      </c>
      <c r="AE7" s="23">
        <v>6635</v>
      </c>
      <c r="AF7" s="23">
        <v>7166</v>
      </c>
      <c r="AG7" s="13"/>
    </row>
    <row r="8" spans="1:33" ht="15">
      <c r="A8" s="9" t="s">
        <v>74</v>
      </c>
      <c r="B8" s="10" t="s">
        <v>2</v>
      </c>
      <c r="C8" s="23">
        <v>7002</v>
      </c>
      <c r="D8" s="23">
        <v>4302</v>
      </c>
      <c r="E8" s="23"/>
      <c r="F8" s="23"/>
      <c r="G8" s="23">
        <v>1187</v>
      </c>
      <c r="H8" s="23">
        <v>3757</v>
      </c>
      <c r="I8" s="23">
        <v>4582</v>
      </c>
      <c r="J8" s="23">
        <v>5008</v>
      </c>
      <c r="K8" s="23"/>
      <c r="L8" s="23"/>
      <c r="M8" s="23"/>
      <c r="N8" s="23">
        <v>6094</v>
      </c>
      <c r="O8" s="23">
        <v>7214</v>
      </c>
      <c r="P8" s="23">
        <v>6441</v>
      </c>
      <c r="Q8" s="23">
        <v>6933</v>
      </c>
      <c r="R8" s="23">
        <v>5179</v>
      </c>
      <c r="S8" s="23"/>
      <c r="T8" s="23"/>
      <c r="U8" s="23">
        <v>4537</v>
      </c>
      <c r="V8" s="23">
        <v>8993</v>
      </c>
      <c r="W8" s="23">
        <v>7400</v>
      </c>
      <c r="X8" s="23">
        <v>8484</v>
      </c>
      <c r="Y8" s="23">
        <v>6342</v>
      </c>
      <c r="Z8" s="23"/>
      <c r="AA8" s="23"/>
      <c r="AB8" s="23">
        <v>5328</v>
      </c>
      <c r="AC8" s="23">
        <v>7314</v>
      </c>
      <c r="AD8" s="23">
        <v>5606</v>
      </c>
      <c r="AE8" s="23">
        <v>9237</v>
      </c>
      <c r="AF8" s="23">
        <v>9354</v>
      </c>
      <c r="AG8" s="13"/>
    </row>
    <row r="9" spans="1:33" ht="15">
      <c r="A9" s="9" t="s">
        <v>44</v>
      </c>
      <c r="B9" s="10" t="s">
        <v>3</v>
      </c>
      <c r="C9" s="23">
        <v>9209</v>
      </c>
      <c r="D9" s="23">
        <v>6108</v>
      </c>
      <c r="E9" s="23"/>
      <c r="F9" s="23"/>
      <c r="G9" s="23">
        <v>2591</v>
      </c>
      <c r="H9" s="23">
        <v>5788</v>
      </c>
      <c r="I9" s="23">
        <v>5888</v>
      </c>
      <c r="J9" s="23">
        <v>5911</v>
      </c>
      <c r="K9" s="23"/>
      <c r="L9" s="23"/>
      <c r="M9" s="23"/>
      <c r="N9" s="23">
        <v>6689</v>
      </c>
      <c r="O9" s="23">
        <v>11582</v>
      </c>
      <c r="P9" s="23">
        <v>8466</v>
      </c>
      <c r="Q9" s="23">
        <v>9458</v>
      </c>
      <c r="R9" s="23">
        <v>4833</v>
      </c>
      <c r="S9" s="23"/>
      <c r="T9" s="23"/>
      <c r="U9" s="23">
        <v>4421</v>
      </c>
      <c r="V9" s="23">
        <v>8725</v>
      </c>
      <c r="W9" s="23">
        <v>9540</v>
      </c>
      <c r="X9" s="23">
        <v>6422</v>
      </c>
      <c r="Y9" s="23">
        <v>4359</v>
      </c>
      <c r="Z9" s="23"/>
      <c r="AA9" s="23"/>
      <c r="AB9" s="23">
        <v>4031</v>
      </c>
      <c r="AC9" s="23">
        <v>7612</v>
      </c>
      <c r="AD9" s="23">
        <v>3200</v>
      </c>
      <c r="AE9" s="23">
        <v>10034</v>
      </c>
      <c r="AF9" s="23">
        <v>13066</v>
      </c>
      <c r="AG9" s="13"/>
    </row>
    <row r="10" spans="1:33" ht="15">
      <c r="A10" s="9" t="s">
        <v>45</v>
      </c>
      <c r="B10" s="10" t="s">
        <v>41</v>
      </c>
      <c r="C10" s="23">
        <v>1899</v>
      </c>
      <c r="D10" s="23">
        <v>2744</v>
      </c>
      <c r="E10" s="23"/>
      <c r="F10" s="23"/>
      <c r="G10" s="23">
        <v>818</v>
      </c>
      <c r="H10" s="23">
        <v>2629</v>
      </c>
      <c r="I10" s="23">
        <v>3249</v>
      </c>
      <c r="J10" s="23">
        <v>2847</v>
      </c>
      <c r="K10" s="23"/>
      <c r="L10" s="23"/>
      <c r="M10" s="23"/>
      <c r="N10" s="23">
        <v>2586</v>
      </c>
      <c r="O10" s="23">
        <v>2960</v>
      </c>
      <c r="P10" s="23">
        <v>2357</v>
      </c>
      <c r="Q10" s="23">
        <v>1964</v>
      </c>
      <c r="R10" s="23">
        <v>2068</v>
      </c>
      <c r="S10" s="23"/>
      <c r="T10" s="23"/>
      <c r="U10" s="23">
        <v>2140</v>
      </c>
      <c r="V10" s="23">
        <v>1538</v>
      </c>
      <c r="W10" s="23">
        <v>1704</v>
      </c>
      <c r="X10" s="23">
        <v>2337</v>
      </c>
      <c r="Y10" s="23">
        <v>2463</v>
      </c>
      <c r="Z10" s="23"/>
      <c r="AA10" s="23"/>
      <c r="AB10" s="23">
        <v>1974</v>
      </c>
      <c r="AC10" s="23">
        <v>1483</v>
      </c>
      <c r="AD10" s="23">
        <v>1859</v>
      </c>
      <c r="AE10" s="23">
        <v>1775</v>
      </c>
      <c r="AF10" s="23">
        <v>3090</v>
      </c>
      <c r="AG10" s="13"/>
    </row>
    <row r="11" spans="1:33" ht="15">
      <c r="A11" s="9" t="s">
        <v>46</v>
      </c>
      <c r="B11" s="10" t="s">
        <v>4</v>
      </c>
      <c r="C11" s="23">
        <v>1981</v>
      </c>
      <c r="D11" s="23">
        <v>1613</v>
      </c>
      <c r="E11" s="23"/>
      <c r="F11" s="23"/>
      <c r="G11" s="23">
        <v>1040</v>
      </c>
      <c r="H11" s="23">
        <v>2936</v>
      </c>
      <c r="I11" s="23">
        <v>2781</v>
      </c>
      <c r="J11" s="23">
        <v>2908</v>
      </c>
      <c r="K11" s="23"/>
      <c r="L11" s="23"/>
      <c r="M11" s="23"/>
      <c r="N11" s="23">
        <v>1261</v>
      </c>
      <c r="O11" s="23">
        <v>1991</v>
      </c>
      <c r="P11" s="23">
        <v>2758</v>
      </c>
      <c r="Q11" s="23">
        <v>3408</v>
      </c>
      <c r="R11" s="23">
        <v>2388</v>
      </c>
      <c r="S11" s="23"/>
      <c r="T11" s="23"/>
      <c r="U11" s="23">
        <v>2164</v>
      </c>
      <c r="V11" s="23">
        <v>2248</v>
      </c>
      <c r="W11" s="23">
        <v>1710</v>
      </c>
      <c r="X11" s="23">
        <v>3037</v>
      </c>
      <c r="Y11" s="23">
        <v>1980</v>
      </c>
      <c r="Z11" s="23"/>
      <c r="AA11" s="23"/>
      <c r="AB11" s="23">
        <v>1622</v>
      </c>
      <c r="AC11" s="23">
        <v>1827</v>
      </c>
      <c r="AD11" s="23">
        <v>1316</v>
      </c>
      <c r="AE11" s="23">
        <v>1467</v>
      </c>
      <c r="AF11" s="23">
        <v>2300</v>
      </c>
      <c r="AG11" s="13"/>
    </row>
    <row r="12" spans="1:33" ht="15">
      <c r="A12" s="9" t="s">
        <v>47</v>
      </c>
      <c r="B12" s="10" t="s">
        <v>5</v>
      </c>
      <c r="C12" s="23">
        <v>1886</v>
      </c>
      <c r="D12" s="23">
        <v>1535</v>
      </c>
      <c r="E12" s="23"/>
      <c r="F12" s="23"/>
      <c r="G12" s="23">
        <v>520</v>
      </c>
      <c r="H12" s="23">
        <v>1892</v>
      </c>
      <c r="I12" s="23">
        <v>1337</v>
      </c>
      <c r="J12" s="23">
        <v>1276</v>
      </c>
      <c r="K12" s="23"/>
      <c r="L12" s="23"/>
      <c r="M12" s="23"/>
      <c r="N12" s="23">
        <v>1494</v>
      </c>
      <c r="O12" s="23">
        <v>1697</v>
      </c>
      <c r="P12" s="24">
        <v>992</v>
      </c>
      <c r="Q12" s="23">
        <v>1365</v>
      </c>
      <c r="R12" s="23">
        <v>2425</v>
      </c>
      <c r="S12" s="23"/>
      <c r="T12" s="23"/>
      <c r="U12" s="23">
        <v>1130</v>
      </c>
      <c r="V12" s="23">
        <v>3471</v>
      </c>
      <c r="W12" s="23">
        <v>2791</v>
      </c>
      <c r="X12" s="23">
        <v>1713</v>
      </c>
      <c r="Y12" s="23">
        <v>2328</v>
      </c>
      <c r="Z12" s="23"/>
      <c r="AA12" s="23"/>
      <c r="AB12" s="23">
        <v>1437</v>
      </c>
      <c r="AC12" s="23">
        <v>2474</v>
      </c>
      <c r="AD12" s="23">
        <v>1855</v>
      </c>
      <c r="AE12" s="23">
        <v>1753</v>
      </c>
      <c r="AF12" s="23">
        <v>4015</v>
      </c>
      <c r="AG12" s="13"/>
    </row>
    <row r="13" spans="1:33" ht="15">
      <c r="A13" s="9" t="s">
        <v>48</v>
      </c>
      <c r="B13" s="10" t="s">
        <v>6</v>
      </c>
      <c r="C13" s="23">
        <v>8662</v>
      </c>
      <c r="D13" s="23">
        <v>1651</v>
      </c>
      <c r="E13" s="23"/>
      <c r="F13" s="23"/>
      <c r="G13" s="23">
        <v>1508</v>
      </c>
      <c r="H13" s="23">
        <v>3082</v>
      </c>
      <c r="I13" s="23">
        <v>3314</v>
      </c>
      <c r="J13" s="23">
        <v>2703</v>
      </c>
      <c r="K13" s="23"/>
      <c r="L13" s="23"/>
      <c r="M13" s="23"/>
      <c r="N13" s="23">
        <v>2902</v>
      </c>
      <c r="O13" s="23">
        <v>3609</v>
      </c>
      <c r="P13" s="23">
        <v>2026</v>
      </c>
      <c r="Q13" s="23">
        <v>2520</v>
      </c>
      <c r="R13" s="23">
        <v>2162</v>
      </c>
      <c r="S13" s="23"/>
      <c r="T13" s="23"/>
      <c r="U13" s="23">
        <v>1748</v>
      </c>
      <c r="V13" s="23">
        <v>2477</v>
      </c>
      <c r="W13" s="23">
        <v>3307</v>
      </c>
      <c r="X13" s="23">
        <v>4561</v>
      </c>
      <c r="Y13" s="23">
        <v>2118</v>
      </c>
      <c r="Z13" s="23"/>
      <c r="AA13" s="23"/>
      <c r="AB13" s="23">
        <v>2333</v>
      </c>
      <c r="AC13" s="23">
        <v>3470</v>
      </c>
      <c r="AD13" s="23">
        <v>2926</v>
      </c>
      <c r="AE13" s="23">
        <v>2340</v>
      </c>
      <c r="AF13" s="23">
        <v>4849</v>
      </c>
      <c r="AG13" s="13"/>
    </row>
    <row r="14" spans="1:33" ht="15">
      <c r="A14" s="9" t="s">
        <v>75</v>
      </c>
      <c r="B14" s="10" t="s">
        <v>7</v>
      </c>
      <c r="C14" s="23">
        <v>21121</v>
      </c>
      <c r="D14" s="23">
        <v>12382</v>
      </c>
      <c r="E14" s="23"/>
      <c r="F14" s="23"/>
      <c r="G14" s="23">
        <v>9155</v>
      </c>
      <c r="H14" s="23">
        <v>18287</v>
      </c>
      <c r="I14" s="23">
        <v>17994</v>
      </c>
      <c r="J14" s="23">
        <v>11865</v>
      </c>
      <c r="K14" s="23"/>
      <c r="L14" s="23"/>
      <c r="M14" s="23"/>
      <c r="N14" s="23">
        <v>10857</v>
      </c>
      <c r="O14" s="23">
        <v>15610</v>
      </c>
      <c r="P14" s="23">
        <v>10933</v>
      </c>
      <c r="Q14" s="23">
        <v>10564</v>
      </c>
      <c r="R14" s="23">
        <v>10531</v>
      </c>
      <c r="S14" s="23"/>
      <c r="T14" s="23"/>
      <c r="U14" s="23">
        <v>11011</v>
      </c>
      <c r="V14" s="23">
        <v>18664</v>
      </c>
      <c r="W14" s="23">
        <v>12871</v>
      </c>
      <c r="X14" s="23">
        <v>13339</v>
      </c>
      <c r="Y14" s="23">
        <v>11097</v>
      </c>
      <c r="Z14" s="23"/>
      <c r="AA14" s="23"/>
      <c r="AB14" s="23">
        <v>9988</v>
      </c>
      <c r="AC14" s="23">
        <v>12123</v>
      </c>
      <c r="AD14" s="23">
        <v>11969</v>
      </c>
      <c r="AE14" s="23">
        <v>10459</v>
      </c>
      <c r="AF14" s="23">
        <v>13209</v>
      </c>
      <c r="AG14" s="13"/>
    </row>
    <row r="15" spans="1:33" ht="15">
      <c r="A15" s="9" t="s">
        <v>76</v>
      </c>
      <c r="B15" s="10" t="s">
        <v>8</v>
      </c>
      <c r="C15" s="23">
        <v>12162</v>
      </c>
      <c r="D15" s="23">
        <v>8047</v>
      </c>
      <c r="E15" s="23"/>
      <c r="F15" s="23"/>
      <c r="G15" s="23">
        <v>3639</v>
      </c>
      <c r="H15" s="23">
        <v>8035</v>
      </c>
      <c r="I15" s="23">
        <v>7856</v>
      </c>
      <c r="J15" s="23">
        <v>12430</v>
      </c>
      <c r="K15" s="23"/>
      <c r="L15" s="23"/>
      <c r="M15" s="23"/>
      <c r="N15" s="23">
        <v>8084</v>
      </c>
      <c r="O15" s="23">
        <v>7775</v>
      </c>
      <c r="P15" s="23">
        <v>10847</v>
      </c>
      <c r="Q15" s="23">
        <v>5790</v>
      </c>
      <c r="R15" s="23">
        <v>7307</v>
      </c>
      <c r="S15" s="23"/>
      <c r="T15" s="23"/>
      <c r="U15" s="23">
        <v>9040</v>
      </c>
      <c r="V15" s="23">
        <v>12051</v>
      </c>
      <c r="W15" s="23">
        <v>6823</v>
      </c>
      <c r="X15" s="23">
        <v>11922</v>
      </c>
      <c r="Y15" s="23">
        <v>6832</v>
      </c>
      <c r="Z15" s="23"/>
      <c r="AA15" s="23"/>
      <c r="AB15" s="23">
        <v>6931</v>
      </c>
      <c r="AC15" s="23">
        <v>5126</v>
      </c>
      <c r="AD15" s="23">
        <v>7510</v>
      </c>
      <c r="AE15" s="23">
        <v>3952</v>
      </c>
      <c r="AF15" s="23">
        <v>6749</v>
      </c>
      <c r="AG15" s="13"/>
    </row>
    <row r="16" spans="1:33" ht="15">
      <c r="A16" s="9" t="s">
        <v>49</v>
      </c>
      <c r="B16" s="10" t="s">
        <v>9</v>
      </c>
      <c r="C16" s="24">
        <v>676</v>
      </c>
      <c r="D16" s="24">
        <v>279</v>
      </c>
      <c r="E16" s="24"/>
      <c r="F16" s="24"/>
      <c r="G16" s="24">
        <v>374</v>
      </c>
      <c r="H16" s="24">
        <v>693</v>
      </c>
      <c r="I16" s="24">
        <v>233</v>
      </c>
      <c r="J16" s="24">
        <v>424</v>
      </c>
      <c r="K16" s="24"/>
      <c r="L16" s="24"/>
      <c r="M16" s="24"/>
      <c r="N16" s="24">
        <v>196</v>
      </c>
      <c r="O16" s="24">
        <v>221</v>
      </c>
      <c r="P16" s="24">
        <v>84</v>
      </c>
      <c r="Q16" s="24">
        <v>185</v>
      </c>
      <c r="R16" s="24">
        <v>437</v>
      </c>
      <c r="S16" s="24"/>
      <c r="T16" s="24"/>
      <c r="U16" s="24">
        <v>607</v>
      </c>
      <c r="V16" s="24">
        <v>467</v>
      </c>
      <c r="W16" s="23">
        <v>1018</v>
      </c>
      <c r="X16" s="24">
        <v>412</v>
      </c>
      <c r="Y16" s="24">
        <v>300</v>
      </c>
      <c r="Z16" s="24"/>
      <c r="AA16" s="24"/>
      <c r="AB16" s="24">
        <v>504</v>
      </c>
      <c r="AC16" s="24">
        <v>610</v>
      </c>
      <c r="AD16" s="24">
        <v>189</v>
      </c>
      <c r="AE16" s="24">
        <v>266</v>
      </c>
      <c r="AF16" s="24">
        <v>407</v>
      </c>
      <c r="AG16" s="13"/>
    </row>
    <row r="17" spans="1:33" ht="15">
      <c r="A17" s="9" t="s">
        <v>50</v>
      </c>
      <c r="B17" s="10" t="s">
        <v>10</v>
      </c>
      <c r="C17" s="23">
        <v>2468</v>
      </c>
      <c r="D17" s="23">
        <v>1278</v>
      </c>
      <c r="E17" s="23"/>
      <c r="F17" s="23"/>
      <c r="G17" s="24">
        <v>573</v>
      </c>
      <c r="H17" s="23">
        <v>1413</v>
      </c>
      <c r="I17" s="23">
        <v>1890</v>
      </c>
      <c r="J17" s="23">
        <v>1064</v>
      </c>
      <c r="K17" s="23"/>
      <c r="L17" s="23"/>
      <c r="M17" s="23"/>
      <c r="N17" s="23">
        <v>2882</v>
      </c>
      <c r="O17" s="23">
        <v>2264</v>
      </c>
      <c r="P17" s="24">
        <v>772</v>
      </c>
      <c r="Q17" s="24">
        <v>920</v>
      </c>
      <c r="R17" s="23">
        <v>1058</v>
      </c>
      <c r="S17" s="23"/>
      <c r="T17" s="23"/>
      <c r="U17" s="23">
        <v>1964</v>
      </c>
      <c r="V17" s="23">
        <v>7397</v>
      </c>
      <c r="W17" s="23">
        <v>1999</v>
      </c>
      <c r="X17" s="23">
        <v>1798</v>
      </c>
      <c r="Y17" s="23">
        <v>1331</v>
      </c>
      <c r="Z17" s="23"/>
      <c r="AA17" s="23"/>
      <c r="AB17" s="23">
        <v>1011</v>
      </c>
      <c r="AC17" s="23">
        <v>1232</v>
      </c>
      <c r="AD17" s="24">
        <v>951</v>
      </c>
      <c r="AE17" s="23">
        <v>1986</v>
      </c>
      <c r="AF17" s="23">
        <v>1707</v>
      </c>
      <c r="AG17" s="13"/>
    </row>
    <row r="18" spans="1:33" ht="15">
      <c r="A18" s="9" t="s">
        <v>77</v>
      </c>
      <c r="B18" s="10" t="s">
        <v>11</v>
      </c>
      <c r="C18" s="23">
        <v>2836</v>
      </c>
      <c r="D18" s="23">
        <v>2518</v>
      </c>
      <c r="E18" s="23"/>
      <c r="F18" s="23"/>
      <c r="G18" s="23">
        <v>1476</v>
      </c>
      <c r="H18" s="23">
        <v>3374</v>
      </c>
      <c r="I18" s="23">
        <v>2501</v>
      </c>
      <c r="J18" s="23">
        <v>3022</v>
      </c>
      <c r="K18" s="23"/>
      <c r="L18" s="23"/>
      <c r="M18" s="23"/>
      <c r="N18" s="23">
        <v>3742</v>
      </c>
      <c r="O18" s="23">
        <v>2710</v>
      </c>
      <c r="P18" s="23">
        <v>3847</v>
      </c>
      <c r="Q18" s="23">
        <v>2933</v>
      </c>
      <c r="R18" s="23">
        <v>3939</v>
      </c>
      <c r="S18" s="23"/>
      <c r="T18" s="23"/>
      <c r="U18" s="23">
        <v>2169</v>
      </c>
      <c r="V18" s="23">
        <v>4224</v>
      </c>
      <c r="W18" s="23">
        <v>2434</v>
      </c>
      <c r="X18" s="23">
        <v>5071</v>
      </c>
      <c r="Y18" s="23">
        <v>4404</v>
      </c>
      <c r="Z18" s="23"/>
      <c r="AA18" s="23"/>
      <c r="AB18" s="23">
        <v>2598</v>
      </c>
      <c r="AC18" s="23">
        <v>3883</v>
      </c>
      <c r="AD18" s="23">
        <v>2998</v>
      </c>
      <c r="AE18" s="23">
        <v>2822</v>
      </c>
      <c r="AF18" s="23">
        <v>2877</v>
      </c>
      <c r="AG18" s="13"/>
    </row>
    <row r="19" spans="1:33" ht="15">
      <c r="A19" s="9" t="s">
        <v>78</v>
      </c>
      <c r="B19" s="10" t="s">
        <v>12</v>
      </c>
      <c r="C19" s="23">
        <v>1202</v>
      </c>
      <c r="D19" s="23">
        <v>2285</v>
      </c>
      <c r="E19" s="23"/>
      <c r="F19" s="23"/>
      <c r="G19" s="23">
        <v>853</v>
      </c>
      <c r="H19" s="23">
        <v>1150</v>
      </c>
      <c r="I19" s="23">
        <v>2352</v>
      </c>
      <c r="J19" s="23">
        <v>2186</v>
      </c>
      <c r="K19" s="23"/>
      <c r="L19" s="23"/>
      <c r="M19" s="23"/>
      <c r="N19" s="23">
        <v>1295</v>
      </c>
      <c r="O19" s="23">
        <v>1255</v>
      </c>
      <c r="P19" s="23">
        <v>1261</v>
      </c>
      <c r="Q19" s="23">
        <v>2205</v>
      </c>
      <c r="R19" s="23">
        <v>1754</v>
      </c>
      <c r="S19" s="23"/>
      <c r="T19" s="24"/>
      <c r="U19" s="23">
        <v>2120</v>
      </c>
      <c r="V19" s="23">
        <v>2785</v>
      </c>
      <c r="W19" s="23">
        <v>2190</v>
      </c>
      <c r="X19" s="23">
        <v>1639</v>
      </c>
      <c r="Y19" s="23">
        <v>2035</v>
      </c>
      <c r="Z19" s="23"/>
      <c r="AA19" s="23"/>
      <c r="AB19" s="23">
        <v>1632</v>
      </c>
      <c r="AC19" s="23">
        <v>2705</v>
      </c>
      <c r="AD19" s="23">
        <v>1990</v>
      </c>
      <c r="AE19" s="23">
        <v>1300</v>
      </c>
      <c r="AF19" s="23">
        <v>1756</v>
      </c>
      <c r="AG19" s="13"/>
    </row>
    <row r="20" spans="1:33" ht="15">
      <c r="A20" s="9" t="s">
        <v>51</v>
      </c>
      <c r="B20" s="10" t="s">
        <v>13</v>
      </c>
      <c r="C20" s="23">
        <v>5150</v>
      </c>
      <c r="D20" s="23">
        <v>6635</v>
      </c>
      <c r="E20" s="23"/>
      <c r="F20" s="23"/>
      <c r="G20" s="23">
        <v>2916</v>
      </c>
      <c r="H20" s="23">
        <v>6362</v>
      </c>
      <c r="I20" s="23">
        <v>6762</v>
      </c>
      <c r="J20" s="23">
        <v>6735</v>
      </c>
      <c r="K20" s="23"/>
      <c r="L20" s="23"/>
      <c r="M20" s="23"/>
      <c r="N20" s="23">
        <v>4921</v>
      </c>
      <c r="O20" s="23">
        <v>5364</v>
      </c>
      <c r="P20" s="23">
        <v>7271</v>
      </c>
      <c r="Q20" s="23">
        <v>6628</v>
      </c>
      <c r="R20" s="23">
        <v>4806</v>
      </c>
      <c r="S20" s="23"/>
      <c r="T20" s="23"/>
      <c r="U20" s="23">
        <v>4110</v>
      </c>
      <c r="V20" s="23">
        <v>9307</v>
      </c>
      <c r="W20" s="23">
        <v>5455</v>
      </c>
      <c r="X20" s="23">
        <v>6865</v>
      </c>
      <c r="Y20" s="23">
        <v>8618</v>
      </c>
      <c r="Z20" s="23"/>
      <c r="AA20" s="23"/>
      <c r="AB20" s="23">
        <v>3860</v>
      </c>
      <c r="AC20" s="23">
        <v>4599</v>
      </c>
      <c r="AD20" s="23">
        <v>4320</v>
      </c>
      <c r="AE20" s="23">
        <v>9472</v>
      </c>
      <c r="AF20" s="23">
        <v>5933</v>
      </c>
      <c r="AG20" s="13"/>
    </row>
    <row r="21" spans="1:33" ht="15">
      <c r="A21" s="9" t="s">
        <v>52</v>
      </c>
      <c r="B21" s="10" t="s">
        <v>14</v>
      </c>
      <c r="C21" s="23">
        <v>4884</v>
      </c>
      <c r="D21" s="23">
        <v>4575</v>
      </c>
      <c r="E21" s="23"/>
      <c r="F21" s="23"/>
      <c r="G21" s="23">
        <v>2948</v>
      </c>
      <c r="H21" s="23">
        <v>6405</v>
      </c>
      <c r="I21" s="23">
        <v>8451</v>
      </c>
      <c r="J21" s="23">
        <v>7191</v>
      </c>
      <c r="K21" s="23"/>
      <c r="L21" s="23"/>
      <c r="M21" s="23"/>
      <c r="N21" s="23">
        <v>3549</v>
      </c>
      <c r="O21" s="23">
        <v>3929</v>
      </c>
      <c r="P21" s="23">
        <v>8219</v>
      </c>
      <c r="Q21" s="23">
        <v>10206</v>
      </c>
      <c r="R21" s="23">
        <v>5942</v>
      </c>
      <c r="S21" s="23"/>
      <c r="T21" s="23"/>
      <c r="U21" s="23">
        <v>5511</v>
      </c>
      <c r="V21" s="23">
        <v>8909</v>
      </c>
      <c r="W21" s="23">
        <v>5019</v>
      </c>
      <c r="X21" s="23">
        <v>4939</v>
      </c>
      <c r="Y21" s="23">
        <v>7586</v>
      </c>
      <c r="Z21" s="23"/>
      <c r="AA21" s="23"/>
      <c r="AB21" s="23">
        <v>3602</v>
      </c>
      <c r="AC21" s="23">
        <v>3379</v>
      </c>
      <c r="AD21" s="23">
        <v>3498</v>
      </c>
      <c r="AE21" s="23">
        <v>8627</v>
      </c>
      <c r="AF21" s="23">
        <v>4183</v>
      </c>
      <c r="AG21" s="13"/>
    </row>
    <row r="22" spans="1:33" ht="15">
      <c r="A22" s="9" t="s">
        <v>53</v>
      </c>
      <c r="B22" s="10" t="s">
        <v>15</v>
      </c>
      <c r="C22" s="23">
        <v>4422</v>
      </c>
      <c r="D22" s="23">
        <v>4385</v>
      </c>
      <c r="E22" s="23"/>
      <c r="F22" s="23"/>
      <c r="G22" s="23">
        <v>1592</v>
      </c>
      <c r="H22" s="23">
        <v>4953</v>
      </c>
      <c r="I22" s="23">
        <v>6198</v>
      </c>
      <c r="J22" s="23">
        <v>3327</v>
      </c>
      <c r="K22" s="23"/>
      <c r="L22" s="23"/>
      <c r="M22" s="23"/>
      <c r="N22" s="23">
        <v>5423</v>
      </c>
      <c r="O22" s="23">
        <v>4829</v>
      </c>
      <c r="P22" s="23">
        <v>4604</v>
      </c>
      <c r="Q22" s="23">
        <v>9197</v>
      </c>
      <c r="R22" s="23">
        <v>5216</v>
      </c>
      <c r="S22" s="23"/>
      <c r="T22" s="23"/>
      <c r="U22" s="23">
        <v>3528</v>
      </c>
      <c r="V22" s="23">
        <v>6569</v>
      </c>
      <c r="W22" s="23">
        <v>3551</v>
      </c>
      <c r="X22" s="23">
        <v>3600</v>
      </c>
      <c r="Y22" s="23">
        <v>5743</v>
      </c>
      <c r="Z22" s="23"/>
      <c r="AA22" s="23"/>
      <c r="AB22" s="23">
        <v>3631</v>
      </c>
      <c r="AC22" s="23">
        <v>3968</v>
      </c>
      <c r="AD22" s="23">
        <v>2769</v>
      </c>
      <c r="AE22" s="23">
        <v>3288</v>
      </c>
      <c r="AF22" s="23">
        <v>3014</v>
      </c>
      <c r="AG22" s="13"/>
    </row>
    <row r="23" spans="1:33" ht="15">
      <c r="A23" s="9" t="s">
        <v>54</v>
      </c>
      <c r="B23" s="10" t="s">
        <v>16</v>
      </c>
      <c r="C23" s="23">
        <v>5722</v>
      </c>
      <c r="D23" s="23">
        <v>3879</v>
      </c>
      <c r="E23" s="23"/>
      <c r="F23" s="23"/>
      <c r="G23" s="23">
        <v>4314</v>
      </c>
      <c r="H23" s="23">
        <v>3715</v>
      </c>
      <c r="I23" s="23">
        <v>3888</v>
      </c>
      <c r="J23" s="23">
        <v>3974</v>
      </c>
      <c r="K23" s="23"/>
      <c r="L23" s="23"/>
      <c r="M23" s="23"/>
      <c r="N23" s="23">
        <v>4481</v>
      </c>
      <c r="O23" s="23">
        <v>3578</v>
      </c>
      <c r="P23" s="23">
        <v>4177</v>
      </c>
      <c r="Q23" s="23">
        <v>5485</v>
      </c>
      <c r="R23" s="23">
        <v>3052</v>
      </c>
      <c r="S23" s="23"/>
      <c r="T23" s="23"/>
      <c r="U23" s="23">
        <v>3543</v>
      </c>
      <c r="V23" s="23">
        <v>5818</v>
      </c>
      <c r="W23" s="23">
        <v>3320</v>
      </c>
      <c r="X23" s="23">
        <v>4610</v>
      </c>
      <c r="Y23" s="23">
        <v>6029</v>
      </c>
      <c r="Z23" s="23"/>
      <c r="AA23" s="23"/>
      <c r="AB23" s="23">
        <v>5587</v>
      </c>
      <c r="AC23" s="23">
        <v>5932</v>
      </c>
      <c r="AD23" s="23">
        <v>3633</v>
      </c>
      <c r="AE23" s="23">
        <v>4582</v>
      </c>
      <c r="AF23" s="23">
        <v>4057</v>
      </c>
      <c r="AG23" s="13"/>
    </row>
    <row r="24" spans="1:33" ht="15">
      <c r="A24" s="9" t="s">
        <v>55</v>
      </c>
      <c r="B24" s="10" t="s">
        <v>17</v>
      </c>
      <c r="C24" s="23">
        <v>2275</v>
      </c>
      <c r="D24" s="23">
        <v>1068</v>
      </c>
      <c r="E24" s="23"/>
      <c r="F24" s="23"/>
      <c r="G24" s="24">
        <v>253</v>
      </c>
      <c r="H24" s="23">
        <v>1119</v>
      </c>
      <c r="I24" s="23">
        <v>1731</v>
      </c>
      <c r="J24" s="23">
        <v>1623</v>
      </c>
      <c r="K24" s="23"/>
      <c r="L24" s="23"/>
      <c r="M24" s="24"/>
      <c r="N24" s="23">
        <v>2204</v>
      </c>
      <c r="O24" s="23">
        <v>1525</v>
      </c>
      <c r="P24" s="23">
        <v>2711</v>
      </c>
      <c r="Q24" s="23">
        <v>2781</v>
      </c>
      <c r="R24" s="23">
        <v>1931</v>
      </c>
      <c r="S24" s="23"/>
      <c r="T24" s="23"/>
      <c r="U24" s="23">
        <v>1518</v>
      </c>
      <c r="V24" s="23">
        <v>1098</v>
      </c>
      <c r="W24" s="23">
        <v>1156</v>
      </c>
      <c r="X24" s="23">
        <v>1434</v>
      </c>
      <c r="Y24" s="23">
        <v>1916</v>
      </c>
      <c r="Z24" s="24"/>
      <c r="AA24" s="23"/>
      <c r="AB24" s="23">
        <v>1741</v>
      </c>
      <c r="AC24" s="23">
        <v>1430</v>
      </c>
      <c r="AD24" s="24">
        <v>807</v>
      </c>
      <c r="AE24" s="24">
        <v>796</v>
      </c>
      <c r="AF24" s="24">
        <v>816</v>
      </c>
      <c r="AG24" s="13"/>
    </row>
    <row r="25" spans="1:33" ht="15">
      <c r="A25" s="9" t="s">
        <v>80</v>
      </c>
      <c r="B25" s="10" t="s">
        <v>18</v>
      </c>
      <c r="C25" s="23">
        <v>2261</v>
      </c>
      <c r="D25" s="23">
        <v>1249</v>
      </c>
      <c r="E25" s="23"/>
      <c r="F25" s="23"/>
      <c r="G25" s="24">
        <v>662</v>
      </c>
      <c r="H25" s="23">
        <v>2991</v>
      </c>
      <c r="I25" s="23">
        <v>2727</v>
      </c>
      <c r="J25" s="23">
        <v>1105</v>
      </c>
      <c r="K25" s="23"/>
      <c r="L25" s="23"/>
      <c r="M25" s="23"/>
      <c r="N25" s="23">
        <v>1219</v>
      </c>
      <c r="O25" s="23">
        <v>2562</v>
      </c>
      <c r="P25" s="23">
        <v>2249</v>
      </c>
      <c r="Q25" s="23">
        <v>2755</v>
      </c>
      <c r="R25" s="23">
        <v>1052</v>
      </c>
      <c r="S25" s="23"/>
      <c r="T25" s="23"/>
      <c r="U25" s="23">
        <v>1507</v>
      </c>
      <c r="V25" s="23">
        <v>1262</v>
      </c>
      <c r="W25" s="23">
        <v>1110</v>
      </c>
      <c r="X25" s="23">
        <v>3600</v>
      </c>
      <c r="Y25" s="23">
        <v>2736</v>
      </c>
      <c r="Z25" s="23"/>
      <c r="AA25" s="23"/>
      <c r="AB25" s="23">
        <v>2236</v>
      </c>
      <c r="AC25" s="23">
        <v>2737</v>
      </c>
      <c r="AD25" s="23">
        <v>1074</v>
      </c>
      <c r="AE25" s="24">
        <v>996</v>
      </c>
      <c r="AF25" s="23">
        <v>1865</v>
      </c>
      <c r="AG25" s="13"/>
    </row>
    <row r="26" spans="1:33" ht="15">
      <c r="A26" s="9" t="s">
        <v>56</v>
      </c>
      <c r="B26" s="10" t="s">
        <v>19</v>
      </c>
      <c r="C26" s="23">
        <v>3467</v>
      </c>
      <c r="D26" s="23">
        <v>3163</v>
      </c>
      <c r="E26" s="23"/>
      <c r="F26" s="23"/>
      <c r="G26" s="23">
        <v>1944</v>
      </c>
      <c r="H26" s="23">
        <v>3360</v>
      </c>
      <c r="I26" s="23">
        <v>3111</v>
      </c>
      <c r="J26" s="23">
        <v>4174</v>
      </c>
      <c r="K26" s="23"/>
      <c r="L26" s="23"/>
      <c r="M26" s="23"/>
      <c r="N26" s="23">
        <v>2461</v>
      </c>
      <c r="O26" s="23">
        <v>2743</v>
      </c>
      <c r="P26" s="23">
        <v>2796</v>
      </c>
      <c r="Q26" s="23">
        <v>3219</v>
      </c>
      <c r="R26" s="23">
        <v>1899</v>
      </c>
      <c r="S26" s="23"/>
      <c r="T26" s="23"/>
      <c r="U26" s="23">
        <v>2496</v>
      </c>
      <c r="V26" s="23">
        <v>3030</v>
      </c>
      <c r="W26" s="23">
        <v>2367</v>
      </c>
      <c r="X26" s="23">
        <v>2935</v>
      </c>
      <c r="Y26" s="23">
        <v>2924</v>
      </c>
      <c r="Z26" s="23"/>
      <c r="AA26" s="23"/>
      <c r="AB26" s="23">
        <v>1685</v>
      </c>
      <c r="AC26" s="23">
        <v>2903</v>
      </c>
      <c r="AD26" s="23">
        <v>2017</v>
      </c>
      <c r="AE26" s="23">
        <v>4058</v>
      </c>
      <c r="AF26" s="23">
        <v>4279</v>
      </c>
      <c r="AG26" s="13"/>
    </row>
    <row r="27" spans="1:33" ht="15">
      <c r="A27" s="9" t="s">
        <v>57</v>
      </c>
      <c r="B27" s="10" t="s">
        <v>20</v>
      </c>
      <c r="C27" s="23">
        <v>4144</v>
      </c>
      <c r="D27" s="23">
        <v>2545</v>
      </c>
      <c r="E27" s="23"/>
      <c r="F27" s="23"/>
      <c r="G27" s="23">
        <v>1245</v>
      </c>
      <c r="H27" s="23">
        <v>2770</v>
      </c>
      <c r="I27" s="23">
        <v>1986</v>
      </c>
      <c r="J27" s="23">
        <v>2669</v>
      </c>
      <c r="K27" s="23"/>
      <c r="L27" s="23"/>
      <c r="M27" s="23"/>
      <c r="N27" s="23">
        <v>1091</v>
      </c>
      <c r="O27" s="23">
        <v>1352</v>
      </c>
      <c r="P27" s="23">
        <v>1426</v>
      </c>
      <c r="Q27" s="23">
        <v>1975</v>
      </c>
      <c r="R27" s="23">
        <v>2525</v>
      </c>
      <c r="S27" s="23"/>
      <c r="T27" s="23"/>
      <c r="U27" s="23">
        <v>2349</v>
      </c>
      <c r="V27" s="23">
        <v>2295</v>
      </c>
      <c r="W27" s="23">
        <v>3341</v>
      </c>
      <c r="X27" s="23">
        <v>3114</v>
      </c>
      <c r="Y27" s="23">
        <v>2085</v>
      </c>
      <c r="Z27" s="23"/>
      <c r="AA27" s="23"/>
      <c r="AB27" s="23">
        <v>1659</v>
      </c>
      <c r="AC27" s="23">
        <v>2237</v>
      </c>
      <c r="AD27" s="23">
        <v>1124</v>
      </c>
      <c r="AE27" s="23">
        <v>1347</v>
      </c>
      <c r="AF27" s="23">
        <v>2039</v>
      </c>
      <c r="AG27" s="13"/>
    </row>
    <row r="28" spans="1:33" ht="15">
      <c r="A28" s="9" t="s">
        <v>58</v>
      </c>
      <c r="B28" s="10" t="s">
        <v>21</v>
      </c>
      <c r="C28" s="23">
        <v>5163</v>
      </c>
      <c r="D28" s="23">
        <v>2644</v>
      </c>
      <c r="E28" s="23"/>
      <c r="F28" s="23"/>
      <c r="G28" s="23">
        <v>2795</v>
      </c>
      <c r="H28" s="23">
        <v>6794</v>
      </c>
      <c r="I28" s="23">
        <v>4112</v>
      </c>
      <c r="J28" s="23">
        <v>4135</v>
      </c>
      <c r="K28" s="23"/>
      <c r="L28" s="23"/>
      <c r="M28" s="23"/>
      <c r="N28" s="23">
        <v>3218</v>
      </c>
      <c r="O28" s="23">
        <v>2583</v>
      </c>
      <c r="P28" s="23">
        <v>2331</v>
      </c>
      <c r="Q28" s="23">
        <v>2561</v>
      </c>
      <c r="R28" s="23">
        <v>2622</v>
      </c>
      <c r="S28" s="23"/>
      <c r="T28" s="23"/>
      <c r="U28" s="23">
        <v>1804</v>
      </c>
      <c r="V28" s="23">
        <v>4041</v>
      </c>
      <c r="W28" s="23">
        <v>3300</v>
      </c>
      <c r="X28" s="23">
        <v>4231</v>
      </c>
      <c r="Y28" s="23">
        <v>5769</v>
      </c>
      <c r="Z28" s="23"/>
      <c r="AA28" s="23"/>
      <c r="AB28" s="23">
        <v>3423</v>
      </c>
      <c r="AC28" s="23">
        <v>3820</v>
      </c>
      <c r="AD28" s="23">
        <v>3684</v>
      </c>
      <c r="AE28" s="23">
        <v>5781</v>
      </c>
      <c r="AF28" s="23">
        <v>5671</v>
      </c>
      <c r="AG28" s="13"/>
    </row>
    <row r="29" spans="1:33" ht="15">
      <c r="A29" s="9" t="s">
        <v>59</v>
      </c>
      <c r="B29" s="10" t="s">
        <v>22</v>
      </c>
      <c r="C29" s="23">
        <v>1109</v>
      </c>
      <c r="D29" s="23">
        <v>1201</v>
      </c>
      <c r="E29" s="23"/>
      <c r="F29" s="23"/>
      <c r="G29" s="23">
        <v>425</v>
      </c>
      <c r="H29" s="23">
        <v>2004</v>
      </c>
      <c r="I29" s="23">
        <v>2314</v>
      </c>
      <c r="J29" s="23">
        <v>2484</v>
      </c>
      <c r="K29" s="23"/>
      <c r="L29" s="23"/>
      <c r="M29" s="23"/>
      <c r="N29" s="23">
        <v>1119</v>
      </c>
      <c r="O29" s="23">
        <v>3001</v>
      </c>
      <c r="P29" s="24">
        <v>933</v>
      </c>
      <c r="Q29" s="23">
        <v>2077</v>
      </c>
      <c r="R29" s="23">
        <v>1462</v>
      </c>
      <c r="S29" s="24"/>
      <c r="T29" s="23"/>
      <c r="U29" s="23">
        <v>1986</v>
      </c>
      <c r="V29" s="23">
        <v>1076</v>
      </c>
      <c r="W29" s="23">
        <v>1245</v>
      </c>
      <c r="X29" s="23">
        <v>2245</v>
      </c>
      <c r="Y29" s="23">
        <v>1618</v>
      </c>
      <c r="Z29" s="24"/>
      <c r="AA29" s="23"/>
      <c r="AB29" s="23">
        <v>1837</v>
      </c>
      <c r="AC29" s="23">
        <v>3365</v>
      </c>
      <c r="AD29" s="23">
        <v>4602</v>
      </c>
      <c r="AE29" s="23">
        <v>3600</v>
      </c>
      <c r="AF29" s="23">
        <v>2725</v>
      </c>
      <c r="AG29" s="13"/>
    </row>
    <row r="30" spans="1:33" ht="15">
      <c r="A30" s="9" t="s">
        <v>93</v>
      </c>
      <c r="B30" s="10" t="s">
        <v>94</v>
      </c>
      <c r="C30" s="24">
        <v>370</v>
      </c>
      <c r="D30" s="24">
        <v>127</v>
      </c>
      <c r="E30" s="24"/>
      <c r="F30" s="24"/>
      <c r="G30" s="24">
        <v>698</v>
      </c>
      <c r="H30" s="24">
        <v>437</v>
      </c>
      <c r="I30" s="24">
        <v>367</v>
      </c>
      <c r="J30" s="24">
        <v>136</v>
      </c>
      <c r="K30" s="24"/>
      <c r="L30" s="24"/>
      <c r="M30" s="24"/>
      <c r="N30" s="24">
        <v>153</v>
      </c>
      <c r="O30" s="24">
        <v>227</v>
      </c>
      <c r="P30" s="24">
        <v>216</v>
      </c>
      <c r="Q30" s="24">
        <v>269</v>
      </c>
      <c r="R30" s="24">
        <v>252</v>
      </c>
      <c r="S30" s="24"/>
      <c r="T30" s="24"/>
      <c r="U30" s="24">
        <v>189</v>
      </c>
      <c r="V30" s="24">
        <v>291</v>
      </c>
      <c r="W30" s="23">
        <v>1418</v>
      </c>
      <c r="X30" s="24">
        <v>443</v>
      </c>
      <c r="Y30" s="24">
        <v>285</v>
      </c>
      <c r="Z30" s="24"/>
      <c r="AA30" s="24"/>
      <c r="AB30" s="24">
        <v>241</v>
      </c>
      <c r="AC30" s="24">
        <v>158</v>
      </c>
      <c r="AD30" s="24">
        <v>125</v>
      </c>
      <c r="AE30" s="24">
        <v>137</v>
      </c>
      <c r="AF30" s="24">
        <v>165</v>
      </c>
      <c r="AG30" s="13"/>
    </row>
    <row r="31" spans="1:33" ht="15">
      <c r="A31" s="9" t="s">
        <v>60</v>
      </c>
      <c r="B31" s="10" t="s">
        <v>23</v>
      </c>
      <c r="C31" s="23">
        <v>1008</v>
      </c>
      <c r="D31" s="24">
        <v>742</v>
      </c>
      <c r="E31" s="23"/>
      <c r="F31" s="23"/>
      <c r="G31" s="23">
        <v>2750</v>
      </c>
      <c r="H31" s="24">
        <v>881</v>
      </c>
      <c r="I31" s="24">
        <v>783</v>
      </c>
      <c r="J31" s="24">
        <v>631</v>
      </c>
      <c r="K31" s="24"/>
      <c r="L31" s="23"/>
      <c r="M31" s="23"/>
      <c r="N31" s="24">
        <v>812</v>
      </c>
      <c r="O31" s="24">
        <v>751</v>
      </c>
      <c r="P31" s="24">
        <v>732</v>
      </c>
      <c r="Q31" s="24">
        <v>825</v>
      </c>
      <c r="R31" s="24">
        <v>580</v>
      </c>
      <c r="S31" s="23"/>
      <c r="T31" s="23"/>
      <c r="U31" s="24">
        <v>792</v>
      </c>
      <c r="V31" s="23">
        <v>1584</v>
      </c>
      <c r="W31" s="23">
        <v>1396</v>
      </c>
      <c r="X31" s="23">
        <v>1042</v>
      </c>
      <c r="Y31" s="24">
        <v>672</v>
      </c>
      <c r="Z31" s="23"/>
      <c r="AA31" s="24"/>
      <c r="AB31" s="24">
        <v>764</v>
      </c>
      <c r="AC31" s="24">
        <v>681</v>
      </c>
      <c r="AD31" s="24">
        <v>724</v>
      </c>
      <c r="AE31" s="24">
        <v>798</v>
      </c>
      <c r="AF31" s="24">
        <v>829</v>
      </c>
      <c r="AG31" s="13"/>
    </row>
    <row r="32" spans="1:33" ht="15">
      <c r="A32" s="9" t="s">
        <v>61</v>
      </c>
      <c r="B32" s="10" t="s">
        <v>24</v>
      </c>
      <c r="C32" s="23">
        <v>1694</v>
      </c>
      <c r="D32" s="24">
        <v>944</v>
      </c>
      <c r="E32" s="23"/>
      <c r="F32" s="23"/>
      <c r="G32" s="23">
        <v>689</v>
      </c>
      <c r="H32" s="23">
        <v>1509</v>
      </c>
      <c r="I32" s="23">
        <v>1317</v>
      </c>
      <c r="J32" s="23">
        <v>2250</v>
      </c>
      <c r="K32" s="23"/>
      <c r="L32" s="23"/>
      <c r="M32" s="23"/>
      <c r="N32" s="23">
        <v>1214</v>
      </c>
      <c r="O32" s="23">
        <v>2002</v>
      </c>
      <c r="P32" s="23">
        <v>1852</v>
      </c>
      <c r="Q32" s="23">
        <v>1540</v>
      </c>
      <c r="R32" s="23">
        <v>1710</v>
      </c>
      <c r="S32" s="23"/>
      <c r="T32" s="23"/>
      <c r="U32" s="23">
        <v>1837</v>
      </c>
      <c r="V32" s="23">
        <v>2125</v>
      </c>
      <c r="W32" s="23">
        <v>2398</v>
      </c>
      <c r="X32" s="23">
        <v>2158</v>
      </c>
      <c r="Y32" s="23">
        <v>1482</v>
      </c>
      <c r="Z32" s="23"/>
      <c r="AA32" s="23"/>
      <c r="AB32" s="23">
        <v>2864</v>
      </c>
      <c r="AC32" s="23">
        <v>3410</v>
      </c>
      <c r="AD32" s="23">
        <v>11634</v>
      </c>
      <c r="AE32" s="23">
        <v>10909</v>
      </c>
      <c r="AF32" s="23">
        <v>7048</v>
      </c>
      <c r="AG32" s="13"/>
    </row>
    <row r="33" spans="1:33" ht="15">
      <c r="A33" s="9" t="s">
        <v>62</v>
      </c>
      <c r="B33" s="10" t="s">
        <v>25</v>
      </c>
      <c r="C33" s="23">
        <v>1099</v>
      </c>
      <c r="D33" s="24">
        <v>410</v>
      </c>
      <c r="E33" s="24"/>
      <c r="F33" s="24"/>
      <c r="G33" s="24">
        <v>160</v>
      </c>
      <c r="H33" s="23">
        <v>1223</v>
      </c>
      <c r="I33" s="24">
        <v>924</v>
      </c>
      <c r="J33" s="24">
        <v>396</v>
      </c>
      <c r="K33" s="24"/>
      <c r="L33" s="24"/>
      <c r="M33" s="24"/>
      <c r="N33" s="24">
        <v>483</v>
      </c>
      <c r="O33" s="24">
        <v>274</v>
      </c>
      <c r="P33" s="24">
        <v>324</v>
      </c>
      <c r="Q33" s="24">
        <v>352</v>
      </c>
      <c r="R33" s="24">
        <v>265</v>
      </c>
      <c r="S33" s="24"/>
      <c r="T33" s="24"/>
      <c r="U33" s="24">
        <v>163</v>
      </c>
      <c r="V33" s="24">
        <v>372</v>
      </c>
      <c r="W33" s="24">
        <v>307</v>
      </c>
      <c r="X33" s="24">
        <v>406</v>
      </c>
      <c r="Y33" s="24">
        <v>404</v>
      </c>
      <c r="Z33" s="24"/>
      <c r="AA33" s="24"/>
      <c r="AB33" s="24">
        <v>207</v>
      </c>
      <c r="AC33" s="24">
        <v>923</v>
      </c>
      <c r="AD33" s="24">
        <v>588</v>
      </c>
      <c r="AE33" s="24">
        <v>462</v>
      </c>
      <c r="AF33" s="23">
        <v>1070</v>
      </c>
      <c r="AG33" s="13"/>
    </row>
    <row r="34" spans="1:33" ht="15">
      <c r="A34" s="9" t="s">
        <v>63</v>
      </c>
      <c r="B34" s="10" t="s">
        <v>26</v>
      </c>
      <c r="C34" s="23">
        <v>15863</v>
      </c>
      <c r="D34" s="23">
        <v>6715</v>
      </c>
      <c r="E34" s="23"/>
      <c r="F34" s="23"/>
      <c r="G34" s="23">
        <v>4043</v>
      </c>
      <c r="H34" s="23">
        <v>8726</v>
      </c>
      <c r="I34" s="23">
        <v>15487</v>
      </c>
      <c r="J34" s="23">
        <v>22696</v>
      </c>
      <c r="K34" s="23"/>
      <c r="L34" s="23"/>
      <c r="M34" s="23"/>
      <c r="N34" s="23">
        <v>9338</v>
      </c>
      <c r="O34" s="23">
        <v>12200</v>
      </c>
      <c r="P34" s="23">
        <v>7913</v>
      </c>
      <c r="Q34" s="23">
        <v>8393</v>
      </c>
      <c r="R34" s="23">
        <v>8858</v>
      </c>
      <c r="S34" s="23"/>
      <c r="T34" s="23"/>
      <c r="U34" s="23">
        <v>6951</v>
      </c>
      <c r="V34" s="23">
        <v>11787</v>
      </c>
      <c r="W34" s="23">
        <v>8172</v>
      </c>
      <c r="X34" s="23">
        <v>9998</v>
      </c>
      <c r="Y34" s="23">
        <v>7150</v>
      </c>
      <c r="Z34" s="23"/>
      <c r="AA34" s="23"/>
      <c r="AB34" s="23">
        <v>5337</v>
      </c>
      <c r="AC34" s="23">
        <v>8171</v>
      </c>
      <c r="AD34" s="23">
        <v>16051</v>
      </c>
      <c r="AE34" s="23">
        <v>9757</v>
      </c>
      <c r="AF34" s="23">
        <v>10460</v>
      </c>
      <c r="AG34" s="13"/>
    </row>
    <row r="35" spans="1:33" ht="15">
      <c r="A35" s="9" t="s">
        <v>64</v>
      </c>
      <c r="B35" s="10" t="s">
        <v>27</v>
      </c>
      <c r="C35" s="24">
        <v>395</v>
      </c>
      <c r="D35" s="24">
        <v>153</v>
      </c>
      <c r="E35" s="24"/>
      <c r="F35" s="24"/>
      <c r="G35" s="24">
        <v>392</v>
      </c>
      <c r="H35" s="24">
        <v>149</v>
      </c>
      <c r="I35" s="24">
        <v>396</v>
      </c>
      <c r="J35" s="24">
        <v>446</v>
      </c>
      <c r="K35" s="24"/>
      <c r="L35" s="24"/>
      <c r="M35" s="24"/>
      <c r="N35" s="24">
        <v>497</v>
      </c>
      <c r="O35" s="23">
        <v>1671</v>
      </c>
      <c r="P35" s="24">
        <v>504</v>
      </c>
      <c r="Q35" s="24">
        <v>180</v>
      </c>
      <c r="R35" s="24">
        <v>229</v>
      </c>
      <c r="S35" s="24"/>
      <c r="T35" s="24"/>
      <c r="U35" s="24">
        <v>523</v>
      </c>
      <c r="V35" s="24">
        <v>293</v>
      </c>
      <c r="W35" s="24">
        <v>427</v>
      </c>
      <c r="X35" s="24">
        <v>374</v>
      </c>
      <c r="Y35" s="24">
        <v>176</v>
      </c>
      <c r="Z35" s="24"/>
      <c r="AA35" s="24"/>
      <c r="AB35" s="24">
        <v>420</v>
      </c>
      <c r="AC35" s="24">
        <v>336</v>
      </c>
      <c r="AD35" s="23">
        <v>1010</v>
      </c>
      <c r="AE35" s="24">
        <v>193</v>
      </c>
      <c r="AF35" s="24">
        <v>632</v>
      </c>
      <c r="AG35" s="13"/>
    </row>
    <row r="36" spans="1:33" ht="15">
      <c r="A36" s="9" t="s">
        <v>65</v>
      </c>
      <c r="B36" s="10" t="s">
        <v>28</v>
      </c>
      <c r="C36" s="23">
        <v>21815</v>
      </c>
      <c r="D36" s="23">
        <v>16798</v>
      </c>
      <c r="E36" s="23"/>
      <c r="F36" s="23"/>
      <c r="G36" s="23">
        <v>10069</v>
      </c>
      <c r="H36" s="23">
        <v>9680</v>
      </c>
      <c r="I36" s="23">
        <v>13749</v>
      </c>
      <c r="J36" s="23">
        <v>12574</v>
      </c>
      <c r="K36" s="23"/>
      <c r="L36" s="23"/>
      <c r="M36" s="23"/>
      <c r="N36" s="23">
        <v>12944</v>
      </c>
      <c r="O36" s="23">
        <v>18744</v>
      </c>
      <c r="P36" s="23">
        <v>9489</v>
      </c>
      <c r="Q36" s="23">
        <v>8131</v>
      </c>
      <c r="R36" s="23">
        <v>7631</v>
      </c>
      <c r="S36" s="23"/>
      <c r="T36" s="23"/>
      <c r="U36" s="23">
        <v>6240</v>
      </c>
      <c r="V36" s="23">
        <v>8063</v>
      </c>
      <c r="W36" s="23">
        <v>7294</v>
      </c>
      <c r="X36" s="23">
        <v>9943</v>
      </c>
      <c r="Y36" s="23">
        <v>5062</v>
      </c>
      <c r="Z36" s="23"/>
      <c r="AA36" s="23"/>
      <c r="AB36" s="23">
        <v>7860</v>
      </c>
      <c r="AC36" s="23">
        <v>7297</v>
      </c>
      <c r="AD36" s="23">
        <v>13277</v>
      </c>
      <c r="AE36" s="23">
        <v>8098</v>
      </c>
      <c r="AF36" s="23">
        <v>7898</v>
      </c>
      <c r="AG36" s="13"/>
    </row>
    <row r="37" spans="1:33" ht="15">
      <c r="A37" s="9" t="s">
        <v>66</v>
      </c>
      <c r="B37" s="10" t="s">
        <v>29</v>
      </c>
      <c r="C37" s="23">
        <v>6256</v>
      </c>
      <c r="D37" s="23">
        <v>3180</v>
      </c>
      <c r="E37" s="23"/>
      <c r="F37" s="23"/>
      <c r="G37" s="23">
        <v>866</v>
      </c>
      <c r="H37" s="23">
        <v>3653</v>
      </c>
      <c r="I37" s="23">
        <v>2928</v>
      </c>
      <c r="J37" s="23">
        <v>3042</v>
      </c>
      <c r="K37" s="23"/>
      <c r="L37" s="23"/>
      <c r="M37" s="24"/>
      <c r="N37" s="23">
        <v>3759</v>
      </c>
      <c r="O37" s="23">
        <v>3809</v>
      </c>
      <c r="P37" s="23">
        <v>3035</v>
      </c>
      <c r="Q37" s="23">
        <v>2278</v>
      </c>
      <c r="R37" s="23">
        <v>2621</v>
      </c>
      <c r="S37" s="23"/>
      <c r="T37" s="23"/>
      <c r="U37" s="23">
        <v>1738</v>
      </c>
      <c r="V37" s="23">
        <v>1638</v>
      </c>
      <c r="W37" s="23">
        <v>4061</v>
      </c>
      <c r="X37" s="23">
        <v>4928</v>
      </c>
      <c r="Y37" s="23">
        <v>3156</v>
      </c>
      <c r="Z37" s="23"/>
      <c r="AA37" s="23"/>
      <c r="AB37" s="23">
        <v>2814</v>
      </c>
      <c r="AC37" s="23">
        <v>3019</v>
      </c>
      <c r="AD37" s="23">
        <v>2554</v>
      </c>
      <c r="AE37" s="23">
        <v>5798</v>
      </c>
      <c r="AF37" s="23">
        <v>5133</v>
      </c>
      <c r="AG37" s="13"/>
    </row>
    <row r="38" spans="1:33" ht="15">
      <c r="A38" s="9" t="s">
        <v>67</v>
      </c>
      <c r="B38" s="10" t="s">
        <v>30</v>
      </c>
      <c r="C38" s="23">
        <v>2054</v>
      </c>
      <c r="D38" s="23">
        <v>2725</v>
      </c>
      <c r="E38" s="23"/>
      <c r="F38" s="23"/>
      <c r="G38" s="23">
        <v>782</v>
      </c>
      <c r="H38" s="23">
        <v>1839</v>
      </c>
      <c r="I38" s="23">
        <v>1400</v>
      </c>
      <c r="J38" s="23">
        <v>2140</v>
      </c>
      <c r="K38" s="23"/>
      <c r="L38" s="23"/>
      <c r="M38" s="24"/>
      <c r="N38" s="23">
        <v>2041</v>
      </c>
      <c r="O38" s="23">
        <v>1803</v>
      </c>
      <c r="P38" s="23">
        <v>1909</v>
      </c>
      <c r="Q38" s="23">
        <v>1888</v>
      </c>
      <c r="R38" s="23">
        <v>2284</v>
      </c>
      <c r="S38" s="23"/>
      <c r="T38" s="23"/>
      <c r="U38" s="23">
        <v>1252</v>
      </c>
      <c r="V38" s="23">
        <v>2997</v>
      </c>
      <c r="W38" s="23">
        <v>1157</v>
      </c>
      <c r="X38" s="23">
        <v>1328</v>
      </c>
      <c r="Y38" s="23">
        <v>1204</v>
      </c>
      <c r="Z38" s="23"/>
      <c r="AA38" s="24"/>
      <c r="AB38" s="23">
        <v>1765</v>
      </c>
      <c r="AC38" s="23">
        <v>1935</v>
      </c>
      <c r="AD38" s="23">
        <v>3613</v>
      </c>
      <c r="AE38" s="23">
        <v>6026</v>
      </c>
      <c r="AF38" s="23">
        <v>6901</v>
      </c>
      <c r="AG38" s="13"/>
    </row>
    <row r="39" spans="1:33" ht="15">
      <c r="A39" s="9" t="s">
        <v>68</v>
      </c>
      <c r="B39" s="10" t="s">
        <v>31</v>
      </c>
      <c r="C39" s="23">
        <v>2158</v>
      </c>
      <c r="D39" s="23">
        <v>1091</v>
      </c>
      <c r="E39" s="23"/>
      <c r="F39" s="23"/>
      <c r="G39" s="23">
        <v>590</v>
      </c>
      <c r="H39" s="23">
        <v>1927</v>
      </c>
      <c r="I39" s="24">
        <v>792</v>
      </c>
      <c r="J39" s="23">
        <v>2011</v>
      </c>
      <c r="K39" s="23"/>
      <c r="L39" s="23"/>
      <c r="M39" s="24"/>
      <c r="N39" s="23">
        <v>1589</v>
      </c>
      <c r="O39" s="23">
        <v>1716</v>
      </c>
      <c r="P39" s="23">
        <v>1198</v>
      </c>
      <c r="Q39" s="23">
        <v>1500</v>
      </c>
      <c r="R39" s="23">
        <v>1838</v>
      </c>
      <c r="S39" s="24"/>
      <c r="T39" s="24"/>
      <c r="U39" s="23">
        <v>1396</v>
      </c>
      <c r="V39" s="23">
        <v>1402</v>
      </c>
      <c r="W39" s="23">
        <v>1484</v>
      </c>
      <c r="X39" s="23">
        <v>1211</v>
      </c>
      <c r="Y39" s="23">
        <v>1506</v>
      </c>
      <c r="Z39" s="23"/>
      <c r="AA39" s="24"/>
      <c r="AB39" s="24">
        <v>960</v>
      </c>
      <c r="AC39" s="23">
        <v>1651</v>
      </c>
      <c r="AD39" s="23">
        <v>1079</v>
      </c>
      <c r="AE39" s="23">
        <v>1416</v>
      </c>
      <c r="AF39" s="23">
        <v>1356</v>
      </c>
      <c r="AG39" s="13"/>
    </row>
    <row r="40" spans="1:33" ht="15">
      <c r="A40" s="9" t="s">
        <v>69</v>
      </c>
      <c r="B40" s="10" t="s">
        <v>32</v>
      </c>
      <c r="C40" s="23">
        <v>5439</v>
      </c>
      <c r="D40" s="23">
        <v>5314</v>
      </c>
      <c r="E40" s="23"/>
      <c r="F40" s="23"/>
      <c r="G40" s="23">
        <v>3036</v>
      </c>
      <c r="H40" s="23">
        <v>4954</v>
      </c>
      <c r="I40" s="23">
        <v>3845</v>
      </c>
      <c r="J40" s="23">
        <v>2307</v>
      </c>
      <c r="K40" s="23"/>
      <c r="L40" s="23"/>
      <c r="M40" s="23"/>
      <c r="N40" s="23">
        <v>2025</v>
      </c>
      <c r="O40" s="23">
        <v>2522</v>
      </c>
      <c r="P40" s="23">
        <v>3033</v>
      </c>
      <c r="Q40" s="23">
        <v>5276</v>
      </c>
      <c r="R40" s="23">
        <v>3587</v>
      </c>
      <c r="S40" s="23"/>
      <c r="T40" s="23"/>
      <c r="U40" s="23">
        <v>1949</v>
      </c>
      <c r="V40" s="23">
        <v>3236</v>
      </c>
      <c r="W40" s="23">
        <v>2757</v>
      </c>
      <c r="X40" s="23">
        <v>2351</v>
      </c>
      <c r="Y40" s="23">
        <v>3897</v>
      </c>
      <c r="Z40" s="23"/>
      <c r="AA40" s="23"/>
      <c r="AB40" s="23">
        <v>3938</v>
      </c>
      <c r="AC40" s="23">
        <v>6839</v>
      </c>
      <c r="AD40" s="23">
        <v>3051</v>
      </c>
      <c r="AE40" s="23">
        <v>1862</v>
      </c>
      <c r="AF40" s="23">
        <v>4757</v>
      </c>
      <c r="AG40" s="13"/>
    </row>
    <row r="41" spans="1:33" ht="15">
      <c r="A41" s="9" t="s">
        <v>79</v>
      </c>
      <c r="B41" s="10" t="s">
        <v>33</v>
      </c>
      <c r="C41" s="23">
        <v>6899</v>
      </c>
      <c r="D41" s="23">
        <v>5136</v>
      </c>
      <c r="E41" s="23"/>
      <c r="F41" s="23"/>
      <c r="G41" s="23">
        <v>2860</v>
      </c>
      <c r="H41" s="23">
        <v>6417</v>
      </c>
      <c r="I41" s="23">
        <v>5403</v>
      </c>
      <c r="J41" s="23">
        <v>5123</v>
      </c>
      <c r="K41" s="23"/>
      <c r="L41" s="23"/>
      <c r="M41" s="23"/>
      <c r="N41" s="23">
        <v>3326</v>
      </c>
      <c r="O41" s="23">
        <v>3387</v>
      </c>
      <c r="P41" s="23">
        <v>3459</v>
      </c>
      <c r="Q41" s="23">
        <v>4228</v>
      </c>
      <c r="R41" s="23">
        <v>4233</v>
      </c>
      <c r="S41" s="23"/>
      <c r="T41" s="23"/>
      <c r="U41" s="23">
        <v>3452</v>
      </c>
      <c r="V41" s="23">
        <v>2623</v>
      </c>
      <c r="W41" s="23">
        <v>2889</v>
      </c>
      <c r="X41" s="23">
        <v>4009</v>
      </c>
      <c r="Y41" s="23">
        <v>4676</v>
      </c>
      <c r="Z41" s="23"/>
      <c r="AA41" s="23"/>
      <c r="AB41" s="23">
        <v>3893</v>
      </c>
      <c r="AC41" s="23">
        <v>5577</v>
      </c>
      <c r="AD41" s="23">
        <v>2711</v>
      </c>
      <c r="AE41" s="23">
        <v>3922</v>
      </c>
      <c r="AF41" s="23">
        <v>4888</v>
      </c>
      <c r="AG41" s="13"/>
    </row>
    <row r="42" spans="1:33" ht="15">
      <c r="A42" s="9" t="s">
        <v>70</v>
      </c>
      <c r="B42" s="10" t="s">
        <v>34</v>
      </c>
      <c r="C42" s="23">
        <v>1888</v>
      </c>
      <c r="D42" s="23">
        <v>1494</v>
      </c>
      <c r="E42" s="23"/>
      <c r="F42" s="23"/>
      <c r="G42" s="23">
        <v>1025</v>
      </c>
      <c r="H42" s="23">
        <v>1683</v>
      </c>
      <c r="I42" s="23">
        <v>2645</v>
      </c>
      <c r="J42" s="23">
        <v>3063</v>
      </c>
      <c r="K42" s="23"/>
      <c r="L42" s="23"/>
      <c r="M42" s="23"/>
      <c r="N42" s="23">
        <v>1747</v>
      </c>
      <c r="O42" s="23">
        <v>1645</v>
      </c>
      <c r="P42" s="23">
        <v>3321</v>
      </c>
      <c r="Q42" s="23">
        <v>3858</v>
      </c>
      <c r="R42" s="23">
        <v>2039</v>
      </c>
      <c r="S42" s="23"/>
      <c r="T42" s="23"/>
      <c r="U42" s="23">
        <v>2836</v>
      </c>
      <c r="V42" s="23">
        <v>2669</v>
      </c>
      <c r="W42" s="23">
        <v>3310</v>
      </c>
      <c r="X42" s="23">
        <v>3565</v>
      </c>
      <c r="Y42" s="23">
        <v>2284</v>
      </c>
      <c r="Z42" s="23"/>
      <c r="AA42" s="23"/>
      <c r="AB42" s="23">
        <v>1639</v>
      </c>
      <c r="AC42" s="23">
        <v>4640</v>
      </c>
      <c r="AD42" s="23">
        <v>2222</v>
      </c>
      <c r="AE42" s="23">
        <v>3888</v>
      </c>
      <c r="AF42" s="23">
        <v>3629</v>
      </c>
      <c r="AG42" s="13"/>
    </row>
    <row r="43" spans="1:33" ht="15">
      <c r="A43" s="9" t="s">
        <v>71</v>
      </c>
      <c r="B43" s="10" t="s">
        <v>35</v>
      </c>
      <c r="C43" s="23">
        <v>1917</v>
      </c>
      <c r="D43" s="23">
        <v>2089</v>
      </c>
      <c r="E43" s="23"/>
      <c r="F43" s="23"/>
      <c r="G43" s="24">
        <v>496</v>
      </c>
      <c r="H43" s="23">
        <v>3161</v>
      </c>
      <c r="I43" s="23">
        <v>1045</v>
      </c>
      <c r="J43" s="24">
        <v>825</v>
      </c>
      <c r="K43" s="23"/>
      <c r="L43" s="23"/>
      <c r="M43" s="23"/>
      <c r="N43" s="23">
        <v>2254</v>
      </c>
      <c r="O43" s="23">
        <v>1649</v>
      </c>
      <c r="P43" s="23">
        <v>1227</v>
      </c>
      <c r="Q43" s="23">
        <v>4818</v>
      </c>
      <c r="R43" s="23">
        <v>1349</v>
      </c>
      <c r="S43" s="23"/>
      <c r="T43" s="23"/>
      <c r="U43" s="23">
        <v>1950</v>
      </c>
      <c r="V43" s="23">
        <v>3476</v>
      </c>
      <c r="W43" s="23">
        <v>1270</v>
      </c>
      <c r="X43" s="23">
        <v>1871</v>
      </c>
      <c r="Y43" s="23">
        <v>1454</v>
      </c>
      <c r="Z43" s="23"/>
      <c r="AA43" s="23"/>
      <c r="AB43" s="23">
        <v>2072</v>
      </c>
      <c r="AC43" s="23">
        <v>1770</v>
      </c>
      <c r="AD43" s="23">
        <v>1230</v>
      </c>
      <c r="AE43" s="23">
        <v>1402</v>
      </c>
      <c r="AF43" s="23">
        <v>3119</v>
      </c>
      <c r="AG43" s="13"/>
    </row>
    <row r="44" spans="1:33" ht="15">
      <c r="A44" s="9" t="s">
        <v>72</v>
      </c>
      <c r="B44" s="10" t="s">
        <v>36</v>
      </c>
      <c r="C44" s="23">
        <v>4941</v>
      </c>
      <c r="D44" s="23">
        <v>3119</v>
      </c>
      <c r="E44" s="23"/>
      <c r="F44" s="23"/>
      <c r="G44" s="24">
        <v>761</v>
      </c>
      <c r="H44" s="23">
        <v>3784</v>
      </c>
      <c r="I44" s="23">
        <v>2463</v>
      </c>
      <c r="J44" s="23">
        <v>2400</v>
      </c>
      <c r="K44" s="23"/>
      <c r="L44" s="23"/>
      <c r="M44" s="24"/>
      <c r="N44" s="23">
        <v>3665</v>
      </c>
      <c r="O44" s="23">
        <v>4389</v>
      </c>
      <c r="P44" s="23">
        <v>2037</v>
      </c>
      <c r="Q44" s="23">
        <v>3611</v>
      </c>
      <c r="R44" s="23">
        <v>3089</v>
      </c>
      <c r="S44" s="23"/>
      <c r="T44" s="23"/>
      <c r="U44" s="23">
        <v>3335</v>
      </c>
      <c r="V44" s="23">
        <v>3756</v>
      </c>
      <c r="W44" s="23">
        <v>2861</v>
      </c>
      <c r="X44" s="23">
        <v>3500</v>
      </c>
      <c r="Y44" s="23">
        <v>1984</v>
      </c>
      <c r="Z44" s="23"/>
      <c r="AA44" s="23"/>
      <c r="AB44" s="23">
        <v>5219</v>
      </c>
      <c r="AC44" s="23">
        <v>3240</v>
      </c>
      <c r="AD44" s="23">
        <v>2707</v>
      </c>
      <c r="AE44" s="23">
        <v>1668</v>
      </c>
      <c r="AF44" s="23">
        <v>2485</v>
      </c>
      <c r="AG44" s="13"/>
    </row>
    <row r="45" spans="1:33" ht="15">
      <c r="A45" s="9" t="s">
        <v>73</v>
      </c>
      <c r="B45" s="10" t="s">
        <v>37</v>
      </c>
      <c r="C45" s="23">
        <v>1065</v>
      </c>
      <c r="D45" s="24">
        <v>904</v>
      </c>
      <c r="E45" s="23"/>
      <c r="F45" s="23"/>
      <c r="G45" s="24">
        <v>454</v>
      </c>
      <c r="H45" s="23">
        <v>1153</v>
      </c>
      <c r="I45" s="24">
        <v>603</v>
      </c>
      <c r="J45" s="24">
        <v>835</v>
      </c>
      <c r="K45" s="24"/>
      <c r="L45" s="23"/>
      <c r="M45" s="23"/>
      <c r="N45" s="24">
        <v>978</v>
      </c>
      <c r="O45" s="24">
        <v>602</v>
      </c>
      <c r="P45" s="24">
        <v>776</v>
      </c>
      <c r="Q45" s="24">
        <v>815</v>
      </c>
      <c r="R45" s="24">
        <v>754</v>
      </c>
      <c r="S45" s="24"/>
      <c r="T45" s="24"/>
      <c r="U45" s="24">
        <v>720</v>
      </c>
      <c r="V45" s="23">
        <v>1417</v>
      </c>
      <c r="W45" s="23">
        <v>1163</v>
      </c>
      <c r="X45" s="23">
        <v>1332</v>
      </c>
      <c r="Y45" s="23">
        <v>1576</v>
      </c>
      <c r="Z45" s="24"/>
      <c r="AA45" s="24"/>
      <c r="AB45" s="24">
        <v>778</v>
      </c>
      <c r="AC45" s="23">
        <v>1496</v>
      </c>
      <c r="AD45" s="24">
        <v>954</v>
      </c>
      <c r="AE45" s="23">
        <v>1022</v>
      </c>
      <c r="AF45" s="23">
        <v>1854</v>
      </c>
      <c r="AG45" s="13"/>
    </row>
    <row r="46" spans="1:33" ht="15">
      <c r="A46" s="86" t="s">
        <v>91</v>
      </c>
      <c r="B46" s="87"/>
      <c r="C46" s="25">
        <f>SUM(C6:C45)</f>
        <v>222287</v>
      </c>
      <c r="D46" s="25">
        <f>SUM(D6:D45)</f>
        <v>148811</v>
      </c>
      <c r="E46" s="25"/>
      <c r="F46" s="25"/>
      <c r="G46" s="27">
        <f>SUM(G6:G45)</f>
        <v>91024</v>
      </c>
      <c r="H46" s="26">
        <f>SUM(H6:H45)</f>
        <v>179674</v>
      </c>
      <c r="I46" s="26">
        <f>SUM(I6:I45)</f>
        <v>179904</v>
      </c>
      <c r="J46" s="27">
        <f>SUM(J6:J45)</f>
        <v>178061</v>
      </c>
      <c r="K46" s="27"/>
      <c r="L46" s="25"/>
      <c r="M46" s="25"/>
      <c r="N46" s="25">
        <f>SUM(N6:N45)</f>
        <v>149920</v>
      </c>
      <c r="O46" s="26">
        <f>SUM(O6:O45)</f>
        <v>174494</v>
      </c>
      <c r="P46" s="26">
        <f>SUM(P6:P45)</f>
        <v>152617</v>
      </c>
      <c r="Q46" s="26">
        <f>SUM(Q6:Q45)</f>
        <v>166289</v>
      </c>
      <c r="R46" s="26">
        <f>SUM(R6:R45)</f>
        <v>136669</v>
      </c>
      <c r="S46" s="27"/>
      <c r="T46" s="27"/>
      <c r="U46" s="27">
        <f>SUM(U6:U45)</f>
        <v>126826</v>
      </c>
      <c r="V46" s="27">
        <f>SUM(V6:V45)</f>
        <v>207357</v>
      </c>
      <c r="W46" s="27">
        <f>SUM(W6:W45)</f>
        <v>163727</v>
      </c>
      <c r="X46" s="27">
        <f>SUM(X6:X45)</f>
        <v>174978</v>
      </c>
      <c r="Y46" s="27">
        <f>SUM(Y6:Y45)</f>
        <v>152092</v>
      </c>
      <c r="Z46" s="27"/>
      <c r="AA46" s="25"/>
      <c r="AB46" s="25">
        <f>SUM(AB6:AB45)</f>
        <v>129246</v>
      </c>
      <c r="AC46" s="25">
        <f>SUM(AC6:AC45)</f>
        <v>159463</v>
      </c>
      <c r="AD46" s="25">
        <f>SUM(AD6:AD45)</f>
        <v>151869</v>
      </c>
      <c r="AE46" s="25">
        <f>SUM(AE6:AE45)</f>
        <v>177424</v>
      </c>
      <c r="AF46" s="26">
        <f>SUM(AF6:AF45)</f>
        <v>188195</v>
      </c>
      <c r="AG46" s="13"/>
    </row>
    <row r="47" spans="1:33" ht="15">
      <c r="A47" s="1"/>
      <c r="B47" s="1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9"/>
      <c r="Y47" s="19"/>
      <c r="Z47" s="19"/>
      <c r="AA47" s="19"/>
      <c r="AB47" s="19"/>
      <c r="AC47" s="19"/>
      <c r="AD47" s="19"/>
      <c r="AE47" s="19"/>
      <c r="AF47" s="45"/>
      <c r="AG47" s="13"/>
    </row>
    <row r="48" spans="1:33" ht="15">
      <c r="A48" s="1"/>
      <c r="B48" s="1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45"/>
      <c r="AG48" s="13"/>
    </row>
    <row r="49" spans="1:33" ht="15">
      <c r="A49" s="1"/>
      <c r="B49" s="1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45"/>
      <c r="AG49" s="13"/>
    </row>
    <row r="50" spans="1:33" ht="15">
      <c r="A50" s="1"/>
      <c r="B50" s="1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45"/>
      <c r="AG50" s="13"/>
    </row>
    <row r="51" spans="1:33" ht="15">
      <c r="A51" s="1"/>
      <c r="B51" s="1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45"/>
      <c r="AG51" s="13"/>
    </row>
    <row r="52" spans="1:33" ht="15">
      <c r="A52" s="1"/>
      <c r="B52" s="1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45"/>
      <c r="AG52" s="13"/>
    </row>
  </sheetData>
  <sheetProtection/>
  <mergeCells count="3">
    <mergeCell ref="A2:AF2"/>
    <mergeCell ref="A1:AF1"/>
    <mergeCell ref="A46:B46"/>
  </mergeCells>
  <printOptions/>
  <pageMargins left="0.511811024" right="0.511811024" top="0.787401575" bottom="0.787401575" header="0.31496062" footer="0.31496062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52"/>
  <sheetViews>
    <sheetView zoomScalePageLayoutView="0" workbookViewId="0" topLeftCell="O1">
      <selection activeCell="Z15" sqref="Z15"/>
    </sheetView>
  </sheetViews>
  <sheetFormatPr defaultColWidth="9.140625" defaultRowHeight="15"/>
  <cols>
    <col min="1" max="1" width="27.8515625" style="0" customWidth="1"/>
    <col min="3" max="3" width="10.140625" style="0" customWidth="1"/>
    <col min="4" max="4" width="9.57421875" style="0" bestFit="1" customWidth="1"/>
    <col min="15" max="15" width="9.57421875" style="0" bestFit="1" customWidth="1"/>
  </cols>
  <sheetData>
    <row r="1" spans="1:32" ht="18.75">
      <c r="A1" s="85" t="s">
        <v>95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</row>
    <row r="2" spans="1:33" ht="15">
      <c r="A2" s="83" t="s">
        <v>92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5"/>
    </row>
    <row r="3" spans="1:33" ht="15">
      <c r="A3" s="1"/>
      <c r="B3" s="1"/>
      <c r="C3" s="2" t="s">
        <v>40</v>
      </c>
      <c r="D3" s="2" t="s">
        <v>40</v>
      </c>
      <c r="E3" s="2" t="s">
        <v>40</v>
      </c>
      <c r="F3" s="2" t="s">
        <v>40</v>
      </c>
      <c r="G3" s="2" t="s">
        <v>40</v>
      </c>
      <c r="H3" s="2" t="s">
        <v>40</v>
      </c>
      <c r="I3" s="2" t="s">
        <v>40</v>
      </c>
      <c r="J3" s="2" t="s">
        <v>40</v>
      </c>
      <c r="K3" s="2" t="s">
        <v>40</v>
      </c>
      <c r="L3" s="2" t="s">
        <v>40</v>
      </c>
      <c r="M3" s="2" t="s">
        <v>40</v>
      </c>
      <c r="N3" s="2" t="s">
        <v>40</v>
      </c>
      <c r="O3" s="2" t="s">
        <v>40</v>
      </c>
      <c r="P3" s="2" t="s">
        <v>40</v>
      </c>
      <c r="Q3" s="2" t="s">
        <v>40</v>
      </c>
      <c r="R3" s="2" t="s">
        <v>40</v>
      </c>
      <c r="S3" s="2" t="s">
        <v>40</v>
      </c>
      <c r="T3" s="2" t="s">
        <v>40</v>
      </c>
      <c r="U3" s="2" t="s">
        <v>40</v>
      </c>
      <c r="V3" s="2" t="s">
        <v>40</v>
      </c>
      <c r="W3" s="2" t="s">
        <v>40</v>
      </c>
      <c r="X3" s="2" t="s">
        <v>40</v>
      </c>
      <c r="Y3" s="2" t="s">
        <v>40</v>
      </c>
      <c r="Z3" s="2" t="s">
        <v>40</v>
      </c>
      <c r="AA3" s="2" t="s">
        <v>40</v>
      </c>
      <c r="AB3" s="2" t="s">
        <v>40</v>
      </c>
      <c r="AC3" s="2" t="s">
        <v>40</v>
      </c>
      <c r="AD3" s="2" t="s">
        <v>40</v>
      </c>
      <c r="AE3" s="2" t="s">
        <v>40</v>
      </c>
      <c r="AF3" s="44" t="s">
        <v>40</v>
      </c>
      <c r="AG3" s="49" t="s">
        <v>40</v>
      </c>
    </row>
    <row r="4" spans="1:33" ht="15">
      <c r="A4" s="2" t="s">
        <v>81</v>
      </c>
      <c r="B4" s="2" t="s">
        <v>38</v>
      </c>
      <c r="C4" s="2">
        <v>1</v>
      </c>
      <c r="D4" s="2">
        <v>2</v>
      </c>
      <c r="E4" s="2" t="s">
        <v>89</v>
      </c>
      <c r="F4" s="2" t="s">
        <v>90</v>
      </c>
      <c r="G4" s="2">
        <v>5</v>
      </c>
      <c r="H4" s="2">
        <v>6</v>
      </c>
      <c r="I4" s="2">
        <v>7</v>
      </c>
      <c r="J4" s="2">
        <v>8</v>
      </c>
      <c r="K4" s="2" t="s">
        <v>96</v>
      </c>
      <c r="L4" s="2" t="s">
        <v>89</v>
      </c>
      <c r="M4" s="2" t="s">
        <v>90</v>
      </c>
      <c r="N4" s="2">
        <v>12</v>
      </c>
      <c r="O4" s="2">
        <v>13</v>
      </c>
      <c r="P4" s="2">
        <v>14</v>
      </c>
      <c r="Q4" s="2">
        <v>15</v>
      </c>
      <c r="R4" s="2">
        <v>16</v>
      </c>
      <c r="S4" s="2" t="s">
        <v>89</v>
      </c>
      <c r="T4" s="2" t="s">
        <v>90</v>
      </c>
      <c r="U4" s="2">
        <v>19</v>
      </c>
      <c r="V4" s="2">
        <v>20</v>
      </c>
      <c r="W4" s="2">
        <v>21</v>
      </c>
      <c r="X4" s="2">
        <v>22</v>
      </c>
      <c r="Y4" s="2">
        <v>23</v>
      </c>
      <c r="Z4" s="2" t="s">
        <v>89</v>
      </c>
      <c r="AA4" s="2" t="s">
        <v>90</v>
      </c>
      <c r="AB4" s="2">
        <v>26</v>
      </c>
      <c r="AC4" s="2">
        <v>27</v>
      </c>
      <c r="AD4" s="2">
        <v>28</v>
      </c>
      <c r="AE4" s="2">
        <v>29</v>
      </c>
      <c r="AF4" s="44">
        <v>30</v>
      </c>
      <c r="AG4" s="49" t="s">
        <v>89</v>
      </c>
    </row>
    <row r="5" spans="1:33" ht="15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7"/>
      <c r="AG5" s="48"/>
    </row>
    <row r="6" spans="1:33" ht="15">
      <c r="A6" s="9" t="s">
        <v>42</v>
      </c>
      <c r="B6" s="10" t="s">
        <v>0</v>
      </c>
      <c r="C6" s="43">
        <v>38.45</v>
      </c>
      <c r="D6" s="53">
        <v>38.02</v>
      </c>
      <c r="E6" s="20"/>
      <c r="F6" s="20"/>
      <c r="G6" s="55">
        <v>38</v>
      </c>
      <c r="H6" s="54">
        <v>38.1</v>
      </c>
      <c r="I6" s="56">
        <v>39.07</v>
      </c>
      <c r="J6" s="57">
        <v>38.98</v>
      </c>
      <c r="K6" s="22"/>
      <c r="L6" s="21"/>
      <c r="M6" s="21"/>
      <c r="N6" s="58">
        <v>38.27</v>
      </c>
      <c r="O6" s="59">
        <v>38.75</v>
      </c>
      <c r="P6" s="61">
        <v>38.25</v>
      </c>
      <c r="Q6" s="62">
        <v>37.95</v>
      </c>
      <c r="R6" s="63">
        <v>37.6</v>
      </c>
      <c r="S6" s="21"/>
      <c r="T6" s="21"/>
      <c r="U6" s="64">
        <v>38.45</v>
      </c>
      <c r="V6" s="65">
        <v>40.76</v>
      </c>
      <c r="W6" s="66">
        <v>40.88</v>
      </c>
      <c r="X6" s="67">
        <v>41.85</v>
      </c>
      <c r="Y6" s="68">
        <v>42.24</v>
      </c>
      <c r="Z6" s="21"/>
      <c r="AA6" s="21"/>
      <c r="AB6" s="70">
        <v>41.97</v>
      </c>
      <c r="AC6" s="71">
        <v>41.96</v>
      </c>
      <c r="AD6" s="72">
        <v>42.47</v>
      </c>
      <c r="AE6" s="73">
        <v>42.57</v>
      </c>
      <c r="AF6" s="24">
        <v>42.65</v>
      </c>
      <c r="AG6" s="13"/>
    </row>
    <row r="7" spans="1:33" ht="15">
      <c r="A7" s="9" t="s">
        <v>43</v>
      </c>
      <c r="B7" s="10" t="s">
        <v>1</v>
      </c>
      <c r="C7" s="43">
        <v>23.69</v>
      </c>
      <c r="D7" s="53">
        <v>23.46</v>
      </c>
      <c r="E7" s="20"/>
      <c r="F7" s="20"/>
      <c r="G7" s="55">
        <v>23.46</v>
      </c>
      <c r="H7" s="54">
        <v>23.65</v>
      </c>
      <c r="I7" s="56">
        <v>24.15</v>
      </c>
      <c r="J7" s="57">
        <v>24.48</v>
      </c>
      <c r="K7" s="22"/>
      <c r="L7" s="21"/>
      <c r="M7" s="21"/>
      <c r="N7" s="58">
        <v>24.13</v>
      </c>
      <c r="O7" s="59">
        <v>24.4</v>
      </c>
      <c r="P7" s="61">
        <v>23.8</v>
      </c>
      <c r="Q7" s="62">
        <v>23.8</v>
      </c>
      <c r="R7" s="63">
        <v>23.09</v>
      </c>
      <c r="S7" s="21"/>
      <c r="T7" s="21"/>
      <c r="U7" s="64">
        <v>23.38</v>
      </c>
      <c r="V7" s="65">
        <v>24.38</v>
      </c>
      <c r="W7" s="66">
        <v>24.65</v>
      </c>
      <c r="X7" s="67">
        <v>25.45</v>
      </c>
      <c r="Y7" s="68">
        <v>25.9</v>
      </c>
      <c r="Z7" s="21"/>
      <c r="AA7" s="21"/>
      <c r="AB7" s="70">
        <v>25.78</v>
      </c>
      <c r="AC7" s="71">
        <v>25.64</v>
      </c>
      <c r="AD7" s="72">
        <v>25.77</v>
      </c>
      <c r="AE7" s="73">
        <v>25.85</v>
      </c>
      <c r="AF7" s="24">
        <v>25.49</v>
      </c>
      <c r="AG7" s="13"/>
    </row>
    <row r="8" spans="1:33" ht="15">
      <c r="A8" s="9" t="s">
        <v>74</v>
      </c>
      <c r="B8" s="10" t="s">
        <v>2</v>
      </c>
      <c r="C8" s="43">
        <v>26.87</v>
      </c>
      <c r="D8" s="53">
        <v>26.76</v>
      </c>
      <c r="E8" s="20"/>
      <c r="F8" s="20"/>
      <c r="G8" s="55">
        <v>26.75</v>
      </c>
      <c r="H8" s="54">
        <v>27.24</v>
      </c>
      <c r="I8" s="56">
        <v>27.73</v>
      </c>
      <c r="J8" s="57">
        <v>27.83</v>
      </c>
      <c r="K8" s="22"/>
      <c r="L8" s="21"/>
      <c r="M8" s="21"/>
      <c r="N8" s="58">
        <v>27.3</v>
      </c>
      <c r="O8" s="59">
        <v>27.45</v>
      </c>
      <c r="P8" s="61">
        <v>26.85</v>
      </c>
      <c r="Q8" s="62">
        <v>26.33</v>
      </c>
      <c r="R8" s="63">
        <v>25.8</v>
      </c>
      <c r="S8" s="21"/>
      <c r="T8" s="21"/>
      <c r="U8" s="64">
        <v>26.16</v>
      </c>
      <c r="V8" s="65">
        <v>27.55</v>
      </c>
      <c r="W8" s="66">
        <v>27.73</v>
      </c>
      <c r="X8" s="67">
        <v>29.15</v>
      </c>
      <c r="Y8" s="68">
        <v>29.49</v>
      </c>
      <c r="Z8" s="21"/>
      <c r="AA8" s="21"/>
      <c r="AB8" s="70">
        <v>29.6</v>
      </c>
      <c r="AC8" s="71">
        <v>29.1</v>
      </c>
      <c r="AD8" s="72">
        <v>29.29</v>
      </c>
      <c r="AE8" s="73">
        <v>29.45</v>
      </c>
      <c r="AF8" s="24">
        <v>29.2</v>
      </c>
      <c r="AG8" s="13"/>
    </row>
    <row r="9" spans="1:33" ht="15">
      <c r="A9" s="9" t="s">
        <v>44</v>
      </c>
      <c r="B9" s="10" t="s">
        <v>3</v>
      </c>
      <c r="C9" s="43">
        <v>49.46</v>
      </c>
      <c r="D9" s="53">
        <v>49.64</v>
      </c>
      <c r="E9" s="20"/>
      <c r="F9" s="20"/>
      <c r="G9" s="55">
        <v>49.83</v>
      </c>
      <c r="H9" s="54">
        <v>51.29</v>
      </c>
      <c r="I9" s="56">
        <v>52.28</v>
      </c>
      <c r="J9" s="57">
        <v>52.76</v>
      </c>
      <c r="K9" s="22"/>
      <c r="L9" s="21"/>
      <c r="M9" s="21"/>
      <c r="N9" s="58">
        <v>51.81</v>
      </c>
      <c r="O9" s="59">
        <v>50.52</v>
      </c>
      <c r="P9" s="61">
        <v>48.8</v>
      </c>
      <c r="Q9" s="62">
        <v>48.66</v>
      </c>
      <c r="R9" s="63">
        <v>47.19</v>
      </c>
      <c r="S9" s="21"/>
      <c r="T9" s="21"/>
      <c r="U9" s="64">
        <v>48.7</v>
      </c>
      <c r="V9" s="65">
        <v>50.6</v>
      </c>
      <c r="W9" s="66">
        <v>51.69</v>
      </c>
      <c r="X9" s="67">
        <v>52.6</v>
      </c>
      <c r="Y9" s="68">
        <v>53.35</v>
      </c>
      <c r="Z9" s="21"/>
      <c r="AA9" s="21"/>
      <c r="AB9" s="70">
        <v>53.21</v>
      </c>
      <c r="AC9" s="71">
        <v>53.78</v>
      </c>
      <c r="AD9" s="72">
        <v>52.83</v>
      </c>
      <c r="AE9" s="73">
        <v>51.92</v>
      </c>
      <c r="AF9" s="24">
        <v>49.61</v>
      </c>
      <c r="AG9" s="13"/>
    </row>
    <row r="10" spans="1:33" ht="15">
      <c r="A10" s="9" t="s">
        <v>45</v>
      </c>
      <c r="B10" s="10" t="s">
        <v>41</v>
      </c>
      <c r="C10" s="43">
        <v>24.86</v>
      </c>
      <c r="D10" s="53">
        <v>24.4</v>
      </c>
      <c r="E10" s="20"/>
      <c r="F10" s="20"/>
      <c r="G10" s="55">
        <v>24.44</v>
      </c>
      <c r="H10" s="54">
        <v>25.2</v>
      </c>
      <c r="I10" s="56">
        <v>26.7</v>
      </c>
      <c r="J10" s="57">
        <v>26.61</v>
      </c>
      <c r="K10" s="22"/>
      <c r="L10" s="21"/>
      <c r="M10" s="21"/>
      <c r="N10" s="58">
        <v>27.32</v>
      </c>
      <c r="O10" s="59">
        <v>27.77</v>
      </c>
      <c r="P10" s="61">
        <v>28.05</v>
      </c>
      <c r="Q10" s="62">
        <v>28.75</v>
      </c>
      <c r="R10" s="63">
        <v>27.78</v>
      </c>
      <c r="S10" s="21"/>
      <c r="T10" s="21"/>
      <c r="U10" s="64">
        <v>28</v>
      </c>
      <c r="V10" s="65">
        <v>27.82</v>
      </c>
      <c r="W10" s="66">
        <v>27.48</v>
      </c>
      <c r="X10" s="67">
        <v>28.55</v>
      </c>
      <c r="Y10" s="68">
        <v>29.39</v>
      </c>
      <c r="Z10" s="21"/>
      <c r="AA10" s="21"/>
      <c r="AB10" s="70">
        <v>29.28</v>
      </c>
      <c r="AC10" s="71">
        <v>29.02</v>
      </c>
      <c r="AD10" s="72">
        <v>28.63</v>
      </c>
      <c r="AE10" s="73">
        <v>29</v>
      </c>
      <c r="AF10" s="24">
        <v>29.4</v>
      </c>
      <c r="AG10" s="13"/>
    </row>
    <row r="11" spans="1:33" ht="15">
      <c r="A11" s="9" t="s">
        <v>46</v>
      </c>
      <c r="B11" s="10" t="s">
        <v>4</v>
      </c>
      <c r="C11" s="43">
        <v>21.5</v>
      </c>
      <c r="D11" s="53">
        <v>21.85</v>
      </c>
      <c r="E11" s="20"/>
      <c r="F11" s="20"/>
      <c r="G11" s="55">
        <v>21.85</v>
      </c>
      <c r="H11" s="54">
        <v>21.78</v>
      </c>
      <c r="I11" s="56">
        <v>22.36</v>
      </c>
      <c r="J11" s="57">
        <v>22.25</v>
      </c>
      <c r="K11" s="22"/>
      <c r="L11" s="21"/>
      <c r="M11" s="21"/>
      <c r="N11" s="58">
        <v>22.4</v>
      </c>
      <c r="O11" s="59">
        <v>23.05</v>
      </c>
      <c r="P11" s="61">
        <v>23.15</v>
      </c>
      <c r="Q11" s="62">
        <v>24.05</v>
      </c>
      <c r="R11" s="63">
        <v>22.86</v>
      </c>
      <c r="S11" s="21"/>
      <c r="T11" s="21"/>
      <c r="U11" s="64">
        <v>22.88</v>
      </c>
      <c r="V11" s="65">
        <v>22.57</v>
      </c>
      <c r="W11" s="66">
        <v>22.4</v>
      </c>
      <c r="X11" s="67">
        <v>22.98</v>
      </c>
      <c r="Y11" s="68">
        <v>23.68</v>
      </c>
      <c r="Z11" s="21"/>
      <c r="AA11" s="21"/>
      <c r="AB11" s="70">
        <v>23.97</v>
      </c>
      <c r="AC11" s="71">
        <v>23.6</v>
      </c>
      <c r="AD11" s="72">
        <v>23.33</v>
      </c>
      <c r="AE11" s="73">
        <v>23.87</v>
      </c>
      <c r="AF11" s="24">
        <v>24.36</v>
      </c>
      <c r="AG11" s="13"/>
    </row>
    <row r="12" spans="1:33" ht="15">
      <c r="A12" s="9" t="s">
        <v>47</v>
      </c>
      <c r="B12" s="10" t="s">
        <v>5</v>
      </c>
      <c r="C12" s="43">
        <v>9.45</v>
      </c>
      <c r="D12" s="53">
        <v>9.19</v>
      </c>
      <c r="E12" s="20"/>
      <c r="F12" s="20"/>
      <c r="G12" s="55">
        <v>9.21</v>
      </c>
      <c r="H12" s="54">
        <v>9.24</v>
      </c>
      <c r="I12" s="56">
        <v>9.3</v>
      </c>
      <c r="J12" s="57">
        <v>9.43</v>
      </c>
      <c r="K12" s="22"/>
      <c r="L12" s="21"/>
      <c r="M12" s="21"/>
      <c r="N12" s="58">
        <v>9.3</v>
      </c>
      <c r="O12" s="59">
        <v>9.6</v>
      </c>
      <c r="P12" s="61">
        <v>9.65</v>
      </c>
      <c r="Q12" s="62">
        <v>9.69</v>
      </c>
      <c r="R12" s="63">
        <v>9.42</v>
      </c>
      <c r="S12" s="21"/>
      <c r="T12" s="21"/>
      <c r="U12" s="64">
        <v>9.69</v>
      </c>
      <c r="V12" s="65">
        <v>10.2</v>
      </c>
      <c r="W12" s="66">
        <v>10.06</v>
      </c>
      <c r="X12" s="67">
        <v>10.32</v>
      </c>
      <c r="Y12" s="68">
        <v>10.59</v>
      </c>
      <c r="Z12" s="21"/>
      <c r="AA12" s="21"/>
      <c r="AB12" s="70">
        <v>10.72</v>
      </c>
      <c r="AC12" s="71">
        <v>10.68</v>
      </c>
      <c r="AD12" s="72">
        <v>10.81</v>
      </c>
      <c r="AE12" s="73">
        <v>11.1</v>
      </c>
      <c r="AF12" s="24">
        <v>11.42</v>
      </c>
      <c r="AG12" s="13"/>
    </row>
    <row r="13" spans="1:33" ht="15">
      <c r="A13" s="9" t="s">
        <v>48</v>
      </c>
      <c r="B13" s="10" t="s">
        <v>6</v>
      </c>
      <c r="C13" s="43">
        <v>14.26</v>
      </c>
      <c r="D13" s="53">
        <v>14.37</v>
      </c>
      <c r="E13" s="20"/>
      <c r="F13" s="20"/>
      <c r="G13" s="55">
        <v>14.45</v>
      </c>
      <c r="H13" s="54">
        <v>14.49</v>
      </c>
      <c r="I13" s="56">
        <v>14.55</v>
      </c>
      <c r="J13" s="57">
        <v>14.43</v>
      </c>
      <c r="K13" s="22"/>
      <c r="L13" s="21"/>
      <c r="M13" s="21"/>
      <c r="N13" s="58">
        <v>14.27</v>
      </c>
      <c r="O13" s="59">
        <v>15.13</v>
      </c>
      <c r="P13" s="61">
        <v>14.66</v>
      </c>
      <c r="Q13" s="62">
        <v>15.03</v>
      </c>
      <c r="R13" s="63">
        <v>15.1</v>
      </c>
      <c r="S13" s="21"/>
      <c r="T13" s="21"/>
      <c r="U13" s="64">
        <v>15.1</v>
      </c>
      <c r="V13" s="65">
        <v>15.5</v>
      </c>
      <c r="W13" s="66">
        <v>15.6</v>
      </c>
      <c r="X13" s="67">
        <v>15.68</v>
      </c>
      <c r="Y13" s="68">
        <v>15.94</v>
      </c>
      <c r="Z13" s="21"/>
      <c r="AA13" s="21"/>
      <c r="AB13" s="70">
        <v>15.54</v>
      </c>
      <c r="AC13" s="71">
        <v>15.78</v>
      </c>
      <c r="AD13" s="72">
        <v>15.9</v>
      </c>
      <c r="AE13" s="73">
        <v>16.1</v>
      </c>
      <c r="AF13" s="24">
        <v>16.43</v>
      </c>
      <c r="AG13" s="13"/>
    </row>
    <row r="14" spans="1:33" ht="15">
      <c r="A14" s="9" t="s">
        <v>75</v>
      </c>
      <c r="B14" s="10" t="s">
        <v>7</v>
      </c>
      <c r="C14" s="43">
        <v>26.7</v>
      </c>
      <c r="D14" s="53">
        <v>26.74</v>
      </c>
      <c r="E14" s="20"/>
      <c r="F14" s="20"/>
      <c r="G14" s="55">
        <v>26.77</v>
      </c>
      <c r="H14" s="54">
        <v>27.07</v>
      </c>
      <c r="I14" s="56">
        <v>27.48</v>
      </c>
      <c r="J14" s="57">
        <v>27.52</v>
      </c>
      <c r="K14" s="22"/>
      <c r="L14" s="21"/>
      <c r="M14" s="21"/>
      <c r="N14" s="58">
        <v>27.23</v>
      </c>
      <c r="O14" s="59">
        <v>27.42</v>
      </c>
      <c r="P14" s="61">
        <v>27.26</v>
      </c>
      <c r="Q14" s="62">
        <v>27.08</v>
      </c>
      <c r="R14" s="63">
        <v>26.75</v>
      </c>
      <c r="S14" s="21"/>
      <c r="T14" s="21"/>
      <c r="U14" s="64">
        <v>26.95</v>
      </c>
      <c r="V14" s="65">
        <v>27.69</v>
      </c>
      <c r="W14" s="66">
        <v>27.44</v>
      </c>
      <c r="X14" s="67">
        <v>28.02</v>
      </c>
      <c r="Y14" s="68">
        <v>27.8</v>
      </c>
      <c r="Z14" s="21"/>
      <c r="AA14" s="21"/>
      <c r="AB14" s="70">
        <v>27.86</v>
      </c>
      <c r="AC14" s="71">
        <v>27.99</v>
      </c>
      <c r="AD14" s="72">
        <v>27.75</v>
      </c>
      <c r="AE14" s="73">
        <v>27.69</v>
      </c>
      <c r="AF14" s="24">
        <v>27.86</v>
      </c>
      <c r="AG14" s="13"/>
    </row>
    <row r="15" spans="1:33" ht="15">
      <c r="A15" s="9" t="s">
        <v>76</v>
      </c>
      <c r="B15" s="10" t="s">
        <v>8</v>
      </c>
      <c r="C15" s="43">
        <v>17.48</v>
      </c>
      <c r="D15" s="53">
        <v>17.62</v>
      </c>
      <c r="E15" s="20"/>
      <c r="F15" s="20"/>
      <c r="G15" s="55">
        <v>17.62</v>
      </c>
      <c r="H15" s="54">
        <v>18.25</v>
      </c>
      <c r="I15" s="56">
        <v>18.2</v>
      </c>
      <c r="J15" s="57">
        <v>17.38</v>
      </c>
      <c r="K15" s="22"/>
      <c r="L15" s="21"/>
      <c r="M15" s="21"/>
      <c r="N15" s="58">
        <v>17.31</v>
      </c>
      <c r="O15" s="59">
        <v>17.94</v>
      </c>
      <c r="P15" s="61">
        <v>17.83</v>
      </c>
      <c r="Q15" s="62">
        <v>17.92</v>
      </c>
      <c r="R15" s="63">
        <v>17.68</v>
      </c>
      <c r="S15" s="21"/>
      <c r="T15" s="21"/>
      <c r="U15" s="64">
        <v>17.92</v>
      </c>
      <c r="V15" s="65">
        <v>18.26</v>
      </c>
      <c r="W15" s="66">
        <v>18</v>
      </c>
      <c r="X15" s="67">
        <v>18.36</v>
      </c>
      <c r="Y15" s="68">
        <v>18.69</v>
      </c>
      <c r="Z15" s="21"/>
      <c r="AA15" s="21"/>
      <c r="AB15" s="70">
        <v>18.68</v>
      </c>
      <c r="AC15" s="71">
        <v>18.86</v>
      </c>
      <c r="AD15" s="72">
        <v>18.4</v>
      </c>
      <c r="AE15" s="73">
        <v>18.43</v>
      </c>
      <c r="AF15" s="24">
        <v>18.57</v>
      </c>
      <c r="AG15" s="13"/>
    </row>
    <row r="16" spans="1:33" ht="15">
      <c r="A16" s="9" t="s">
        <v>49</v>
      </c>
      <c r="B16" s="10" t="s">
        <v>9</v>
      </c>
      <c r="C16" s="43">
        <v>20.55</v>
      </c>
      <c r="D16" s="53">
        <v>20.45</v>
      </c>
      <c r="E16" s="20"/>
      <c r="F16" s="20"/>
      <c r="G16" s="55">
        <v>20.35</v>
      </c>
      <c r="H16" s="54">
        <v>21.55</v>
      </c>
      <c r="I16" s="56">
        <v>21.55</v>
      </c>
      <c r="J16" s="57">
        <v>22.12</v>
      </c>
      <c r="K16" s="22"/>
      <c r="L16" s="21"/>
      <c r="M16" s="21"/>
      <c r="N16" s="58">
        <v>21.6</v>
      </c>
      <c r="O16" s="59">
        <v>21.9</v>
      </c>
      <c r="P16" s="61">
        <v>21.5</v>
      </c>
      <c r="Q16" s="62">
        <v>21.23</v>
      </c>
      <c r="R16" s="63">
        <v>20.5</v>
      </c>
      <c r="S16" s="21"/>
      <c r="T16" s="21"/>
      <c r="U16" s="64">
        <v>20.2</v>
      </c>
      <c r="V16" s="65">
        <v>20.55</v>
      </c>
      <c r="W16" s="66">
        <v>20.7</v>
      </c>
      <c r="X16" s="67">
        <v>21.08</v>
      </c>
      <c r="Y16" s="68">
        <v>21.24</v>
      </c>
      <c r="Z16" s="21"/>
      <c r="AA16" s="21"/>
      <c r="AB16" s="70">
        <v>21.04</v>
      </c>
      <c r="AC16" s="71">
        <v>21.15</v>
      </c>
      <c r="AD16" s="72">
        <v>20.93</v>
      </c>
      <c r="AE16" s="73">
        <v>21.1</v>
      </c>
      <c r="AF16" s="24">
        <v>21.65</v>
      </c>
      <c r="AG16" s="13"/>
    </row>
    <row r="17" spans="1:33" ht="15">
      <c r="A17" s="9" t="s">
        <v>50</v>
      </c>
      <c r="B17" s="10" t="s">
        <v>10</v>
      </c>
      <c r="C17" s="43">
        <v>13.03</v>
      </c>
      <c r="D17" s="53">
        <v>13.18</v>
      </c>
      <c r="E17" s="20"/>
      <c r="F17" s="20"/>
      <c r="G17" s="55">
        <v>13.1</v>
      </c>
      <c r="H17" s="54">
        <v>13.2</v>
      </c>
      <c r="I17" s="56">
        <v>13.15</v>
      </c>
      <c r="J17" s="57">
        <v>13.22</v>
      </c>
      <c r="K17" s="22"/>
      <c r="L17" s="21"/>
      <c r="M17" s="21"/>
      <c r="N17" s="58">
        <v>13.25</v>
      </c>
      <c r="O17" s="59">
        <v>13.35</v>
      </c>
      <c r="P17" s="61">
        <v>13.45</v>
      </c>
      <c r="Q17" s="62">
        <v>13.5</v>
      </c>
      <c r="R17" s="63">
        <v>13.07</v>
      </c>
      <c r="S17" s="21"/>
      <c r="T17" s="21"/>
      <c r="U17" s="64">
        <v>12.97</v>
      </c>
      <c r="V17" s="65">
        <v>12.82</v>
      </c>
      <c r="W17" s="66">
        <v>12.93</v>
      </c>
      <c r="X17" s="67">
        <v>13.28</v>
      </c>
      <c r="Y17" s="68">
        <v>13.26</v>
      </c>
      <c r="Z17" s="21"/>
      <c r="AA17" s="21"/>
      <c r="AB17" s="70">
        <v>13.4</v>
      </c>
      <c r="AC17" s="71">
        <v>13.53</v>
      </c>
      <c r="AD17" s="72">
        <v>13.41</v>
      </c>
      <c r="AE17" s="73">
        <v>13.02</v>
      </c>
      <c r="AF17" s="24">
        <v>13.21</v>
      </c>
      <c r="AG17" s="13"/>
    </row>
    <row r="18" spans="1:33" ht="15">
      <c r="A18" s="9" t="s">
        <v>77</v>
      </c>
      <c r="B18" s="10" t="s">
        <v>11</v>
      </c>
      <c r="C18" s="43">
        <v>26.1</v>
      </c>
      <c r="D18" s="53">
        <v>26.06</v>
      </c>
      <c r="E18" s="20"/>
      <c r="F18" s="20"/>
      <c r="G18" s="55">
        <v>26.16</v>
      </c>
      <c r="H18" s="54">
        <v>26.65</v>
      </c>
      <c r="I18" s="56">
        <v>26.54</v>
      </c>
      <c r="J18" s="57">
        <v>25.91</v>
      </c>
      <c r="K18" s="22"/>
      <c r="L18" s="21"/>
      <c r="M18" s="21"/>
      <c r="N18" s="58">
        <v>25.79</v>
      </c>
      <c r="O18" s="59">
        <v>26.01</v>
      </c>
      <c r="P18" s="61">
        <v>25.35</v>
      </c>
      <c r="Q18" s="62">
        <v>25.31</v>
      </c>
      <c r="R18" s="63">
        <v>25.01</v>
      </c>
      <c r="S18" s="21"/>
      <c r="T18" s="21"/>
      <c r="U18" s="64">
        <v>25.07</v>
      </c>
      <c r="V18" s="65">
        <v>25.08</v>
      </c>
      <c r="W18" s="66">
        <v>24.98</v>
      </c>
      <c r="X18" s="67">
        <v>25.7</v>
      </c>
      <c r="Y18" s="68">
        <v>25.65</v>
      </c>
      <c r="Z18" s="21"/>
      <c r="AA18" s="21"/>
      <c r="AB18" s="70">
        <v>25.73</v>
      </c>
      <c r="AC18" s="71">
        <v>26.1</v>
      </c>
      <c r="AD18" s="72">
        <v>26.13</v>
      </c>
      <c r="AE18" s="73">
        <v>26.3</v>
      </c>
      <c r="AF18" s="24">
        <v>26.16</v>
      </c>
      <c r="AG18" s="13"/>
    </row>
    <row r="19" spans="1:33" ht="15">
      <c r="A19" s="9" t="s">
        <v>78</v>
      </c>
      <c r="B19" s="10" t="s">
        <v>12</v>
      </c>
      <c r="C19" s="43">
        <v>24.38</v>
      </c>
      <c r="D19" s="53">
        <v>24.4</v>
      </c>
      <c r="E19" s="20"/>
      <c r="F19" s="20"/>
      <c r="G19" s="55">
        <v>24.4</v>
      </c>
      <c r="H19" s="54">
        <v>24.9</v>
      </c>
      <c r="I19" s="56">
        <v>25.3</v>
      </c>
      <c r="J19" s="57">
        <v>24.69</v>
      </c>
      <c r="K19" s="22"/>
      <c r="L19" s="21"/>
      <c r="M19" s="21"/>
      <c r="N19" s="58">
        <v>24.2</v>
      </c>
      <c r="O19" s="59">
        <v>24.48</v>
      </c>
      <c r="P19" s="61">
        <v>24.12</v>
      </c>
      <c r="Q19" s="62">
        <v>24.19</v>
      </c>
      <c r="R19" s="63">
        <v>23.61</v>
      </c>
      <c r="S19" s="21"/>
      <c r="T19" s="21"/>
      <c r="U19" s="64">
        <v>23.65</v>
      </c>
      <c r="V19" s="65">
        <v>24.49</v>
      </c>
      <c r="W19" s="66">
        <v>24.03</v>
      </c>
      <c r="X19" s="67">
        <v>24.78</v>
      </c>
      <c r="Y19" s="68">
        <v>24.8</v>
      </c>
      <c r="Z19" s="21"/>
      <c r="AA19" s="21"/>
      <c r="AB19" s="70">
        <v>24.92</v>
      </c>
      <c r="AC19" s="71">
        <v>25.76</v>
      </c>
      <c r="AD19" s="72">
        <v>25.7</v>
      </c>
      <c r="AE19" s="73">
        <v>26.31</v>
      </c>
      <c r="AF19" s="24">
        <v>27.15</v>
      </c>
      <c r="AG19" s="13"/>
    </row>
    <row r="20" spans="1:33" ht="15">
      <c r="A20" s="9" t="s">
        <v>51</v>
      </c>
      <c r="B20" s="10" t="s">
        <v>13</v>
      </c>
      <c r="C20" s="43">
        <v>19.55</v>
      </c>
      <c r="D20" s="53">
        <v>19.44</v>
      </c>
      <c r="E20" s="20"/>
      <c r="F20" s="20"/>
      <c r="G20" s="55">
        <v>19.45</v>
      </c>
      <c r="H20" s="54">
        <v>19.85</v>
      </c>
      <c r="I20" s="56">
        <v>20.09</v>
      </c>
      <c r="J20" s="57">
        <v>20.44</v>
      </c>
      <c r="K20" s="22"/>
      <c r="L20" s="21"/>
      <c r="M20" s="21"/>
      <c r="N20" s="58">
        <v>20.71</v>
      </c>
      <c r="O20" s="59">
        <v>21.3</v>
      </c>
      <c r="P20" s="61">
        <v>21.42</v>
      </c>
      <c r="Q20" s="62">
        <v>21.85</v>
      </c>
      <c r="R20" s="63">
        <v>21.15</v>
      </c>
      <c r="S20" s="21"/>
      <c r="T20" s="21"/>
      <c r="U20" s="64">
        <v>21.95</v>
      </c>
      <c r="V20" s="65">
        <v>21.68</v>
      </c>
      <c r="W20" s="66">
        <v>21.59</v>
      </c>
      <c r="X20" s="67">
        <v>22.47</v>
      </c>
      <c r="Y20" s="68">
        <v>23.03</v>
      </c>
      <c r="Z20" s="21"/>
      <c r="AA20" s="21"/>
      <c r="AB20" s="70">
        <v>22.72</v>
      </c>
      <c r="AC20" s="71">
        <v>23.25</v>
      </c>
      <c r="AD20" s="72">
        <v>23.57</v>
      </c>
      <c r="AE20" s="73">
        <v>24.48</v>
      </c>
      <c r="AF20" s="24">
        <v>24.89</v>
      </c>
      <c r="AG20" s="13"/>
    </row>
    <row r="21" spans="1:33" ht="15">
      <c r="A21" s="9" t="s">
        <v>52</v>
      </c>
      <c r="B21" s="10" t="s">
        <v>14</v>
      </c>
      <c r="C21" s="43">
        <v>10.9</v>
      </c>
      <c r="D21" s="53">
        <v>10.8</v>
      </c>
      <c r="E21" s="20"/>
      <c r="F21" s="20"/>
      <c r="G21" s="55">
        <v>10.82</v>
      </c>
      <c r="H21" s="54">
        <v>11.39</v>
      </c>
      <c r="I21" s="56">
        <v>11.83</v>
      </c>
      <c r="J21" s="57">
        <v>11.85</v>
      </c>
      <c r="K21" s="22"/>
      <c r="L21" s="21"/>
      <c r="M21" s="21"/>
      <c r="N21" s="58">
        <v>11.8</v>
      </c>
      <c r="O21" s="59">
        <v>11.98</v>
      </c>
      <c r="P21" s="61">
        <v>12.35</v>
      </c>
      <c r="Q21" s="62">
        <v>12.44</v>
      </c>
      <c r="R21" s="63">
        <v>12.13</v>
      </c>
      <c r="S21" s="21"/>
      <c r="T21" s="21"/>
      <c r="U21" s="64">
        <v>12.47</v>
      </c>
      <c r="V21" s="65">
        <v>12.58</v>
      </c>
      <c r="W21" s="66">
        <v>12.43</v>
      </c>
      <c r="X21" s="67">
        <v>12.7</v>
      </c>
      <c r="Y21" s="68">
        <v>12.9</v>
      </c>
      <c r="Z21" s="21"/>
      <c r="AA21" s="21"/>
      <c r="AB21" s="70">
        <v>12.81</v>
      </c>
      <c r="AC21" s="71">
        <v>12.75</v>
      </c>
      <c r="AD21" s="72">
        <v>12.98</v>
      </c>
      <c r="AE21" s="73">
        <v>13.18</v>
      </c>
      <c r="AF21" s="24">
        <v>13.17</v>
      </c>
      <c r="AG21" s="13"/>
    </row>
    <row r="22" spans="1:33" ht="15">
      <c r="A22" s="9" t="s">
        <v>53</v>
      </c>
      <c r="B22" s="10" t="s">
        <v>15</v>
      </c>
      <c r="C22" s="43">
        <v>13.09</v>
      </c>
      <c r="D22" s="53">
        <v>13.28</v>
      </c>
      <c r="E22" s="20"/>
      <c r="F22" s="20"/>
      <c r="G22" s="55">
        <v>13.38</v>
      </c>
      <c r="H22" s="54">
        <v>13.83</v>
      </c>
      <c r="I22" s="56">
        <v>13.79</v>
      </c>
      <c r="J22" s="57">
        <v>13.57</v>
      </c>
      <c r="K22" s="22"/>
      <c r="L22" s="21"/>
      <c r="M22" s="21"/>
      <c r="N22" s="58">
        <v>13.53</v>
      </c>
      <c r="O22" s="59">
        <v>14</v>
      </c>
      <c r="P22" s="61">
        <v>14.5</v>
      </c>
      <c r="Q22" s="62">
        <v>14.43</v>
      </c>
      <c r="R22" s="63">
        <v>14.62</v>
      </c>
      <c r="S22" s="21"/>
      <c r="T22" s="21"/>
      <c r="U22" s="64">
        <v>15.13</v>
      </c>
      <c r="V22" s="65">
        <v>14.54</v>
      </c>
      <c r="W22" s="66">
        <v>14.55</v>
      </c>
      <c r="X22" s="67">
        <v>14.93</v>
      </c>
      <c r="Y22" s="68">
        <v>15.07</v>
      </c>
      <c r="Z22" s="21"/>
      <c r="AA22" s="21"/>
      <c r="AB22" s="70">
        <v>15.39</v>
      </c>
      <c r="AC22" s="71">
        <v>15.63</v>
      </c>
      <c r="AD22" s="72">
        <v>15.38</v>
      </c>
      <c r="AE22" s="73">
        <v>15.35</v>
      </c>
      <c r="AF22" s="24">
        <v>15.76</v>
      </c>
      <c r="AG22" s="13"/>
    </row>
    <row r="23" spans="1:33" ht="15">
      <c r="A23" s="9" t="s">
        <v>54</v>
      </c>
      <c r="B23" s="10" t="s">
        <v>16</v>
      </c>
      <c r="C23" s="43">
        <v>12.9</v>
      </c>
      <c r="D23" s="53">
        <v>12.81</v>
      </c>
      <c r="E23" s="20"/>
      <c r="F23" s="20"/>
      <c r="G23" s="55">
        <v>12.86</v>
      </c>
      <c r="H23" s="54">
        <v>12.6</v>
      </c>
      <c r="I23" s="56">
        <v>13.01</v>
      </c>
      <c r="J23" s="57">
        <v>12.74</v>
      </c>
      <c r="K23" s="22"/>
      <c r="L23" s="21"/>
      <c r="M23" s="21"/>
      <c r="N23" s="58">
        <v>12.56</v>
      </c>
      <c r="O23" s="59">
        <v>12.98</v>
      </c>
      <c r="P23" s="61">
        <v>13.39</v>
      </c>
      <c r="Q23" s="62">
        <v>13.65</v>
      </c>
      <c r="R23" s="63">
        <v>13.52</v>
      </c>
      <c r="S23" s="21"/>
      <c r="T23" s="21"/>
      <c r="U23" s="64">
        <v>13.63</v>
      </c>
      <c r="V23" s="65">
        <v>13.54</v>
      </c>
      <c r="W23" s="66">
        <v>13.31</v>
      </c>
      <c r="X23" s="67">
        <v>14.05</v>
      </c>
      <c r="Y23" s="68">
        <v>14.63</v>
      </c>
      <c r="Z23" s="21"/>
      <c r="AA23" s="21"/>
      <c r="AB23" s="70">
        <v>14.52</v>
      </c>
      <c r="AC23" s="71">
        <v>14.78</v>
      </c>
      <c r="AD23" s="72">
        <v>14.55</v>
      </c>
      <c r="AE23" s="73">
        <v>14.58</v>
      </c>
      <c r="AF23" s="24">
        <v>14.87</v>
      </c>
      <c r="AG23" s="13"/>
    </row>
    <row r="24" spans="1:33" ht="15">
      <c r="A24" s="9" t="s">
        <v>55</v>
      </c>
      <c r="B24" s="10" t="s">
        <v>17</v>
      </c>
      <c r="C24" s="43">
        <v>23.06</v>
      </c>
      <c r="D24" s="53">
        <v>23.75</v>
      </c>
      <c r="E24" s="20"/>
      <c r="F24" s="20"/>
      <c r="G24" s="55">
        <v>23.74</v>
      </c>
      <c r="H24" s="54">
        <v>23.38</v>
      </c>
      <c r="I24" s="56">
        <v>22.91</v>
      </c>
      <c r="J24" s="57">
        <v>23.25</v>
      </c>
      <c r="K24" s="22"/>
      <c r="L24" s="21"/>
      <c r="M24" s="21"/>
      <c r="N24" s="58">
        <v>23.52</v>
      </c>
      <c r="O24" s="59">
        <v>23.85</v>
      </c>
      <c r="P24" s="61">
        <v>22.85</v>
      </c>
      <c r="Q24" s="62">
        <v>24.15</v>
      </c>
      <c r="R24" s="63">
        <v>23.8</v>
      </c>
      <c r="S24" s="21"/>
      <c r="T24" s="21"/>
      <c r="U24" s="64">
        <v>24.55</v>
      </c>
      <c r="V24" s="65">
        <v>24.75</v>
      </c>
      <c r="W24" s="66">
        <v>24.48</v>
      </c>
      <c r="X24" s="67">
        <v>25.41</v>
      </c>
      <c r="Y24" s="68">
        <v>25.75</v>
      </c>
      <c r="Z24" s="21"/>
      <c r="AA24" s="21"/>
      <c r="AB24" s="70">
        <v>26</v>
      </c>
      <c r="AC24" s="71">
        <v>25.7</v>
      </c>
      <c r="AD24" s="72">
        <v>25.84</v>
      </c>
      <c r="AE24" s="73">
        <v>25.69</v>
      </c>
      <c r="AF24" s="24">
        <v>26.19</v>
      </c>
      <c r="AG24" s="13"/>
    </row>
    <row r="25" spans="1:33" ht="15">
      <c r="A25" s="9" t="s">
        <v>80</v>
      </c>
      <c r="B25" s="10" t="s">
        <v>18</v>
      </c>
      <c r="C25" s="43">
        <v>29.1</v>
      </c>
      <c r="D25" s="53">
        <v>28.78</v>
      </c>
      <c r="E25" s="20"/>
      <c r="F25" s="20"/>
      <c r="G25" s="55">
        <v>28.9</v>
      </c>
      <c r="H25" s="54">
        <v>28.85</v>
      </c>
      <c r="I25" s="56">
        <v>29.06</v>
      </c>
      <c r="J25" s="57">
        <v>28.88</v>
      </c>
      <c r="K25" s="22"/>
      <c r="L25" s="21"/>
      <c r="M25" s="21"/>
      <c r="N25" s="58">
        <v>28.65</v>
      </c>
      <c r="O25" s="59">
        <v>29.19</v>
      </c>
      <c r="P25" s="61">
        <v>29.6</v>
      </c>
      <c r="Q25" s="62">
        <v>29.18</v>
      </c>
      <c r="R25" s="63">
        <v>28.6</v>
      </c>
      <c r="S25" s="21"/>
      <c r="T25" s="21"/>
      <c r="U25" s="64">
        <v>28.69</v>
      </c>
      <c r="V25" s="65">
        <v>28.98</v>
      </c>
      <c r="W25" s="66">
        <v>28.89</v>
      </c>
      <c r="X25" s="67">
        <v>30.5</v>
      </c>
      <c r="Y25" s="68">
        <v>31.3</v>
      </c>
      <c r="Z25" s="21"/>
      <c r="AA25" s="21"/>
      <c r="AB25" s="70">
        <v>32.57</v>
      </c>
      <c r="AC25" s="71">
        <v>32.61</v>
      </c>
      <c r="AD25" s="72">
        <v>32.16</v>
      </c>
      <c r="AE25" s="73">
        <v>31.9</v>
      </c>
      <c r="AF25" s="24">
        <v>33.8</v>
      </c>
      <c r="AG25" s="13"/>
    </row>
    <row r="26" spans="1:33" ht="15">
      <c r="A26" s="9" t="s">
        <v>56</v>
      </c>
      <c r="B26" s="10" t="s">
        <v>19</v>
      </c>
      <c r="C26" s="43">
        <v>47.58</v>
      </c>
      <c r="D26" s="53">
        <v>47.9</v>
      </c>
      <c r="E26" s="20"/>
      <c r="F26" s="20"/>
      <c r="G26" s="55">
        <v>47.83</v>
      </c>
      <c r="H26" s="54">
        <v>47.95</v>
      </c>
      <c r="I26" s="56">
        <v>49.1</v>
      </c>
      <c r="J26" s="57">
        <v>47.82</v>
      </c>
      <c r="K26" s="22"/>
      <c r="L26" s="21"/>
      <c r="M26" s="21"/>
      <c r="N26" s="58">
        <v>47.41</v>
      </c>
      <c r="O26" s="59">
        <v>49.35</v>
      </c>
      <c r="P26" s="61">
        <v>51.11</v>
      </c>
      <c r="Q26" s="62">
        <v>50.66</v>
      </c>
      <c r="R26" s="63">
        <v>49.55</v>
      </c>
      <c r="S26" s="21"/>
      <c r="T26" s="21"/>
      <c r="U26" s="64">
        <v>50.25</v>
      </c>
      <c r="V26" s="65">
        <v>50.75</v>
      </c>
      <c r="W26" s="66">
        <v>50.2</v>
      </c>
      <c r="X26" s="67">
        <v>52.31</v>
      </c>
      <c r="Y26" s="68">
        <v>51.86</v>
      </c>
      <c r="Z26" s="21"/>
      <c r="AA26" s="21"/>
      <c r="AB26" s="70">
        <v>51.29</v>
      </c>
      <c r="AC26" s="71">
        <v>52.34</v>
      </c>
      <c r="AD26" s="72">
        <v>52.3</v>
      </c>
      <c r="AE26" s="73">
        <v>55.4</v>
      </c>
      <c r="AF26" s="24">
        <v>59</v>
      </c>
      <c r="AG26" s="13"/>
    </row>
    <row r="27" spans="1:33" ht="15">
      <c r="A27" s="9" t="s">
        <v>57</v>
      </c>
      <c r="B27" s="10" t="s">
        <v>20</v>
      </c>
      <c r="C27" s="43">
        <v>17.84</v>
      </c>
      <c r="D27" s="53">
        <v>17.78</v>
      </c>
      <c r="E27" s="20"/>
      <c r="F27" s="20"/>
      <c r="G27" s="55">
        <v>17.87</v>
      </c>
      <c r="H27" s="54">
        <v>18.4</v>
      </c>
      <c r="I27" s="56">
        <v>18.4</v>
      </c>
      <c r="J27" s="57">
        <v>18.73</v>
      </c>
      <c r="K27" s="22"/>
      <c r="L27" s="21"/>
      <c r="M27" s="21"/>
      <c r="N27" s="58">
        <v>18.45</v>
      </c>
      <c r="O27" s="59">
        <v>18.56</v>
      </c>
      <c r="P27" s="61">
        <v>18.58</v>
      </c>
      <c r="Q27" s="62">
        <v>18.64</v>
      </c>
      <c r="R27" s="63">
        <v>17.85</v>
      </c>
      <c r="S27" s="21"/>
      <c r="T27" s="21"/>
      <c r="U27" s="64">
        <v>18.12</v>
      </c>
      <c r="V27" s="65">
        <v>18.9</v>
      </c>
      <c r="W27" s="66">
        <v>18.7</v>
      </c>
      <c r="X27" s="67">
        <v>18.6</v>
      </c>
      <c r="Y27" s="68">
        <v>18.88</v>
      </c>
      <c r="Z27" s="21"/>
      <c r="AA27" s="21"/>
      <c r="AB27" s="70">
        <v>18.79</v>
      </c>
      <c r="AC27" s="71">
        <v>18.5</v>
      </c>
      <c r="AD27" s="72">
        <v>18.48</v>
      </c>
      <c r="AE27" s="73">
        <v>18.45</v>
      </c>
      <c r="AF27" s="24">
        <v>18.85</v>
      </c>
      <c r="AG27" s="13"/>
    </row>
    <row r="28" spans="1:33" ht="15">
      <c r="A28" s="9" t="s">
        <v>58</v>
      </c>
      <c r="B28" s="10" t="s">
        <v>21</v>
      </c>
      <c r="C28" s="43">
        <v>25.15</v>
      </c>
      <c r="D28" s="53">
        <v>24.6</v>
      </c>
      <c r="E28" s="20"/>
      <c r="F28" s="20"/>
      <c r="G28" s="55">
        <v>24.57</v>
      </c>
      <c r="H28" s="54">
        <v>25.34</v>
      </c>
      <c r="I28" s="56">
        <v>26.1</v>
      </c>
      <c r="J28" s="57">
        <v>26.71</v>
      </c>
      <c r="K28" s="22"/>
      <c r="L28" s="21"/>
      <c r="M28" s="21"/>
      <c r="N28" s="58">
        <v>26.9</v>
      </c>
      <c r="O28" s="59">
        <v>27.99</v>
      </c>
      <c r="P28" s="61">
        <v>27.65</v>
      </c>
      <c r="Q28" s="62">
        <v>26.95</v>
      </c>
      <c r="R28" s="63">
        <v>26.19</v>
      </c>
      <c r="S28" s="21"/>
      <c r="T28" s="21"/>
      <c r="U28" s="64">
        <v>26.69</v>
      </c>
      <c r="V28" s="65">
        <v>26.09</v>
      </c>
      <c r="W28" s="66">
        <v>25.91</v>
      </c>
      <c r="X28" s="67">
        <v>25.99</v>
      </c>
      <c r="Y28" s="68">
        <v>25.58</v>
      </c>
      <c r="Z28" s="21"/>
      <c r="AA28" s="21"/>
      <c r="AB28" s="70">
        <v>25.43</v>
      </c>
      <c r="AC28" s="71">
        <v>25.44</v>
      </c>
      <c r="AD28" s="72">
        <v>25.27</v>
      </c>
      <c r="AE28" s="73">
        <v>26.09</v>
      </c>
      <c r="AF28" s="24">
        <v>26.64</v>
      </c>
      <c r="AG28" s="13"/>
    </row>
    <row r="29" spans="1:33" ht="15">
      <c r="A29" s="9" t="s">
        <v>59</v>
      </c>
      <c r="B29" s="10" t="s">
        <v>22</v>
      </c>
      <c r="C29" s="43">
        <v>48.15</v>
      </c>
      <c r="D29" s="53">
        <v>48.5</v>
      </c>
      <c r="E29" s="20"/>
      <c r="F29" s="20"/>
      <c r="G29" s="55">
        <v>48.6</v>
      </c>
      <c r="H29" s="54">
        <v>46.54</v>
      </c>
      <c r="I29" s="56">
        <v>46.65</v>
      </c>
      <c r="J29" s="57">
        <v>47.15</v>
      </c>
      <c r="K29" s="22"/>
      <c r="L29" s="21"/>
      <c r="M29" s="21"/>
      <c r="N29" s="58">
        <v>46.15</v>
      </c>
      <c r="O29" s="59">
        <v>47.25</v>
      </c>
      <c r="P29" s="61">
        <v>47.48</v>
      </c>
      <c r="Q29" s="62">
        <v>46.39</v>
      </c>
      <c r="R29" s="63">
        <v>44.83</v>
      </c>
      <c r="S29" s="21"/>
      <c r="T29" s="21"/>
      <c r="U29" s="64">
        <v>45.29</v>
      </c>
      <c r="V29" s="65">
        <v>46</v>
      </c>
      <c r="W29" s="66">
        <v>45.67</v>
      </c>
      <c r="X29" s="67">
        <v>45.78</v>
      </c>
      <c r="Y29" s="68">
        <v>46.21</v>
      </c>
      <c r="Z29" s="21"/>
      <c r="AA29" s="21"/>
      <c r="AB29" s="70">
        <v>45.94</v>
      </c>
      <c r="AC29" s="71">
        <v>46.45</v>
      </c>
      <c r="AD29" s="72">
        <v>48.14</v>
      </c>
      <c r="AE29" s="73">
        <v>46.65</v>
      </c>
      <c r="AF29" s="24">
        <v>47.05</v>
      </c>
      <c r="AG29" s="13"/>
    </row>
    <row r="30" spans="1:33" ht="15">
      <c r="A30" s="9" t="s">
        <v>93</v>
      </c>
      <c r="B30" s="10" t="s">
        <v>94</v>
      </c>
      <c r="C30" s="43">
        <v>0.35</v>
      </c>
      <c r="D30" s="53">
        <v>0.35</v>
      </c>
      <c r="E30" s="20"/>
      <c r="F30" s="20"/>
      <c r="G30" s="55">
        <v>0.35</v>
      </c>
      <c r="H30" s="54">
        <v>0.35</v>
      </c>
      <c r="I30" s="56">
        <v>0.35</v>
      </c>
      <c r="J30" s="57">
        <v>0.35</v>
      </c>
      <c r="K30" s="22"/>
      <c r="L30" s="21"/>
      <c r="M30" s="21"/>
      <c r="N30" s="58">
        <v>0.34</v>
      </c>
      <c r="O30" s="59">
        <v>0.35</v>
      </c>
      <c r="P30" s="61">
        <v>0.34</v>
      </c>
      <c r="Q30" s="62">
        <v>0.35</v>
      </c>
      <c r="R30" s="63">
        <v>0.34</v>
      </c>
      <c r="S30" s="21"/>
      <c r="T30" s="21"/>
      <c r="U30" s="64">
        <v>0.34</v>
      </c>
      <c r="V30" s="65">
        <v>0.34</v>
      </c>
      <c r="W30" s="66">
        <v>0.35</v>
      </c>
      <c r="X30" s="67">
        <v>0.35</v>
      </c>
      <c r="Y30" s="68">
        <v>0.36</v>
      </c>
      <c r="Z30" s="21"/>
      <c r="AA30" s="21"/>
      <c r="AB30" s="70">
        <v>0.36</v>
      </c>
      <c r="AC30" s="71">
        <v>0.35</v>
      </c>
      <c r="AD30" s="72">
        <v>0.36</v>
      </c>
      <c r="AE30" s="73">
        <v>0.36</v>
      </c>
      <c r="AF30" s="24">
        <v>0.35</v>
      </c>
      <c r="AG30" s="13"/>
    </row>
    <row r="31" spans="1:33" ht="15">
      <c r="A31" s="9" t="s">
        <v>60</v>
      </c>
      <c r="B31" s="10" t="s">
        <v>23</v>
      </c>
      <c r="C31" s="43">
        <v>38.6</v>
      </c>
      <c r="D31" s="53">
        <v>38</v>
      </c>
      <c r="E31" s="20"/>
      <c r="F31" s="20"/>
      <c r="G31" s="55">
        <v>4.9</v>
      </c>
      <c r="H31" s="54">
        <v>38.04</v>
      </c>
      <c r="I31" s="56">
        <v>39.05</v>
      </c>
      <c r="J31" s="57">
        <v>39</v>
      </c>
      <c r="K31" s="22"/>
      <c r="L31" s="21"/>
      <c r="M31" s="21"/>
      <c r="N31" s="58">
        <v>38.21</v>
      </c>
      <c r="O31" s="59">
        <v>38.78</v>
      </c>
      <c r="P31" s="61">
        <v>38.3</v>
      </c>
      <c r="Q31" s="62">
        <v>37.94</v>
      </c>
      <c r="R31" s="63">
        <v>37.62</v>
      </c>
      <c r="S31" s="21"/>
      <c r="T31" s="21"/>
      <c r="U31" s="64">
        <v>38.49</v>
      </c>
      <c r="V31" s="65">
        <v>40.77</v>
      </c>
      <c r="W31" s="66">
        <v>40.94</v>
      </c>
      <c r="X31" s="67">
        <v>41.9</v>
      </c>
      <c r="Y31" s="68">
        <v>42.23</v>
      </c>
      <c r="Z31" s="21"/>
      <c r="AA31" s="21"/>
      <c r="AB31" s="70">
        <v>42.02</v>
      </c>
      <c r="AC31" s="71">
        <v>41.97</v>
      </c>
      <c r="AD31" s="72">
        <v>42.55</v>
      </c>
      <c r="AE31" s="73">
        <v>42.57</v>
      </c>
      <c r="AF31" s="24">
        <v>42.66</v>
      </c>
      <c r="AG31" s="13"/>
    </row>
    <row r="32" spans="1:33" ht="15">
      <c r="A32" s="9" t="s">
        <v>61</v>
      </c>
      <c r="B32" s="10" t="s">
        <v>24</v>
      </c>
      <c r="C32" s="43">
        <v>27</v>
      </c>
      <c r="D32" s="53">
        <v>26.85</v>
      </c>
      <c r="E32" s="20"/>
      <c r="F32" s="20"/>
      <c r="G32" s="55">
        <v>26.79</v>
      </c>
      <c r="H32" s="54">
        <v>27.1</v>
      </c>
      <c r="I32" s="56">
        <v>27.62</v>
      </c>
      <c r="J32" s="57">
        <v>27.62</v>
      </c>
      <c r="K32" s="22"/>
      <c r="L32" s="21"/>
      <c r="M32" s="21"/>
      <c r="N32" s="58">
        <v>27.21</v>
      </c>
      <c r="O32" s="59">
        <v>28.09</v>
      </c>
      <c r="P32" s="61">
        <v>28.09</v>
      </c>
      <c r="Q32" s="62">
        <v>27.35</v>
      </c>
      <c r="R32" s="63">
        <v>26.58</v>
      </c>
      <c r="S32" s="21"/>
      <c r="T32" s="21"/>
      <c r="U32" s="64">
        <v>27</v>
      </c>
      <c r="V32" s="65">
        <v>27.75</v>
      </c>
      <c r="W32" s="66">
        <v>27.9</v>
      </c>
      <c r="X32" s="67">
        <v>28.48</v>
      </c>
      <c r="Y32" s="68">
        <v>28.4</v>
      </c>
      <c r="Z32" s="21"/>
      <c r="AA32" s="21"/>
      <c r="AB32" s="70">
        <v>29.63</v>
      </c>
      <c r="AC32" s="71">
        <v>30.6</v>
      </c>
      <c r="AD32" s="72">
        <v>27.37</v>
      </c>
      <c r="AE32" s="73">
        <v>25.91</v>
      </c>
      <c r="AF32" s="24">
        <v>25.8</v>
      </c>
      <c r="AG32" s="13"/>
    </row>
    <row r="33" spans="1:33" ht="15">
      <c r="A33" s="9" t="s">
        <v>62</v>
      </c>
      <c r="B33" s="10" t="s">
        <v>25</v>
      </c>
      <c r="C33" s="43">
        <v>36.12</v>
      </c>
      <c r="D33" s="53">
        <v>37</v>
      </c>
      <c r="E33" s="20"/>
      <c r="F33" s="20"/>
      <c r="G33" s="55">
        <v>37.28</v>
      </c>
      <c r="H33" s="54">
        <v>36.85</v>
      </c>
      <c r="I33" s="56">
        <v>37.2</v>
      </c>
      <c r="J33" s="57">
        <v>37.45</v>
      </c>
      <c r="K33" s="22"/>
      <c r="L33" s="21"/>
      <c r="M33" s="21"/>
      <c r="N33" s="58">
        <v>36.9</v>
      </c>
      <c r="O33" s="59">
        <v>36.8</v>
      </c>
      <c r="P33" s="61">
        <v>37.5</v>
      </c>
      <c r="Q33" s="62">
        <v>37.35</v>
      </c>
      <c r="R33" s="63">
        <v>37.16</v>
      </c>
      <c r="S33" s="21"/>
      <c r="T33" s="21"/>
      <c r="U33" s="64">
        <v>37.15</v>
      </c>
      <c r="V33" s="65">
        <v>38.23</v>
      </c>
      <c r="W33" s="66">
        <v>37.23</v>
      </c>
      <c r="X33" s="67">
        <v>37.56</v>
      </c>
      <c r="Y33" s="68">
        <v>37.3</v>
      </c>
      <c r="Z33" s="21"/>
      <c r="AA33" s="21"/>
      <c r="AB33" s="70">
        <v>37.9</v>
      </c>
      <c r="AC33" s="71">
        <v>37.1</v>
      </c>
      <c r="AD33" s="72">
        <v>38.05</v>
      </c>
      <c r="AE33" s="73">
        <v>37.95</v>
      </c>
      <c r="AF33" s="24">
        <v>37.31</v>
      </c>
      <c r="AG33" s="13"/>
    </row>
    <row r="34" spans="1:33" ht="15">
      <c r="A34" s="9" t="s">
        <v>63</v>
      </c>
      <c r="B34" s="10" t="s">
        <v>26</v>
      </c>
      <c r="C34" s="43">
        <v>33.96</v>
      </c>
      <c r="D34" s="53">
        <v>34.27</v>
      </c>
      <c r="E34" s="20"/>
      <c r="F34" s="20"/>
      <c r="G34" s="55">
        <v>34.31</v>
      </c>
      <c r="H34" s="54">
        <v>34.3</v>
      </c>
      <c r="I34" s="56">
        <v>36.25</v>
      </c>
      <c r="J34" s="57">
        <v>37.1</v>
      </c>
      <c r="K34" s="22"/>
      <c r="L34" s="21"/>
      <c r="M34" s="21"/>
      <c r="N34" s="58">
        <v>37.19</v>
      </c>
      <c r="O34" s="59">
        <v>37.4</v>
      </c>
      <c r="P34" s="61">
        <v>37.09</v>
      </c>
      <c r="Q34" s="62">
        <v>37.08</v>
      </c>
      <c r="R34" s="63">
        <v>35.95</v>
      </c>
      <c r="S34" s="21"/>
      <c r="T34" s="21"/>
      <c r="U34" s="64">
        <v>36.85</v>
      </c>
      <c r="V34" s="65">
        <v>37.18</v>
      </c>
      <c r="W34" s="66">
        <v>36.9</v>
      </c>
      <c r="X34" s="67">
        <v>38.18</v>
      </c>
      <c r="Y34" s="68">
        <v>38.45</v>
      </c>
      <c r="Z34" s="21"/>
      <c r="AA34" s="21"/>
      <c r="AB34" s="70">
        <v>38.5</v>
      </c>
      <c r="AC34" s="71">
        <v>38.51</v>
      </c>
      <c r="AD34" s="72">
        <v>39.38</v>
      </c>
      <c r="AE34" s="73">
        <v>39.3</v>
      </c>
      <c r="AF34" s="24">
        <v>39.35</v>
      </c>
      <c r="AG34" s="13"/>
    </row>
    <row r="35" spans="1:33" ht="15">
      <c r="A35" s="9" t="s">
        <v>64</v>
      </c>
      <c r="B35" s="10" t="s">
        <v>27</v>
      </c>
      <c r="C35" s="43">
        <v>23.76</v>
      </c>
      <c r="D35" s="53">
        <v>24.34</v>
      </c>
      <c r="E35" s="20"/>
      <c r="F35" s="20"/>
      <c r="G35" s="55">
        <v>24.34</v>
      </c>
      <c r="H35" s="54">
        <v>24.5</v>
      </c>
      <c r="I35" s="56">
        <v>25.15</v>
      </c>
      <c r="J35" s="57">
        <v>25.82</v>
      </c>
      <c r="K35" s="22"/>
      <c r="L35" s="21"/>
      <c r="M35" s="21"/>
      <c r="N35" s="58">
        <v>25.61</v>
      </c>
      <c r="O35" s="59">
        <v>26.15</v>
      </c>
      <c r="P35" s="61">
        <v>23.59</v>
      </c>
      <c r="Q35" s="62">
        <v>23.55</v>
      </c>
      <c r="R35" s="63">
        <v>23.08</v>
      </c>
      <c r="S35" s="21"/>
      <c r="T35" s="21"/>
      <c r="U35" s="64">
        <v>23.61</v>
      </c>
      <c r="V35" s="65">
        <v>23.9</v>
      </c>
      <c r="W35" s="66">
        <v>24.12</v>
      </c>
      <c r="X35" s="67">
        <v>24.36</v>
      </c>
      <c r="Y35" s="68">
        <v>24.6</v>
      </c>
      <c r="Z35" s="21"/>
      <c r="AA35" s="21"/>
      <c r="AB35" s="70">
        <v>24.51</v>
      </c>
      <c r="AC35" s="71">
        <v>24.55</v>
      </c>
      <c r="AD35" s="72">
        <v>25.21</v>
      </c>
      <c r="AE35" s="73">
        <v>25.64</v>
      </c>
      <c r="AF35" s="24">
        <v>25.55</v>
      </c>
      <c r="AG35" s="13"/>
    </row>
    <row r="36" spans="1:33" ht="15">
      <c r="A36" s="9" t="s">
        <v>65</v>
      </c>
      <c r="B36" s="10" t="s">
        <v>28</v>
      </c>
      <c r="C36" s="43">
        <v>26.23</v>
      </c>
      <c r="D36" s="53">
        <v>26.33</v>
      </c>
      <c r="E36" s="20"/>
      <c r="F36" s="20"/>
      <c r="G36" s="55">
        <v>26.5</v>
      </c>
      <c r="H36" s="54">
        <v>26.95</v>
      </c>
      <c r="I36" s="56">
        <v>27.73</v>
      </c>
      <c r="J36" s="57">
        <v>27.7</v>
      </c>
      <c r="K36" s="22"/>
      <c r="L36" s="21"/>
      <c r="M36" s="21"/>
      <c r="N36" s="58">
        <v>27.6</v>
      </c>
      <c r="O36" s="59">
        <v>28.44</v>
      </c>
      <c r="P36" s="61">
        <v>28.2</v>
      </c>
      <c r="Q36" s="62">
        <v>28.65</v>
      </c>
      <c r="R36" s="63">
        <v>27.71</v>
      </c>
      <c r="S36" s="21"/>
      <c r="T36" s="21"/>
      <c r="U36" s="64">
        <v>28.11</v>
      </c>
      <c r="V36" s="65">
        <v>28.08</v>
      </c>
      <c r="W36" s="66">
        <v>28.19</v>
      </c>
      <c r="X36" s="67">
        <v>29.12</v>
      </c>
      <c r="Y36" s="68">
        <v>29.41</v>
      </c>
      <c r="Z36" s="21"/>
      <c r="AA36" s="21"/>
      <c r="AB36" s="70">
        <v>28.93</v>
      </c>
      <c r="AC36" s="71">
        <v>28.63</v>
      </c>
      <c r="AD36" s="72">
        <v>29.8</v>
      </c>
      <c r="AE36" s="73">
        <v>29.83</v>
      </c>
      <c r="AF36" s="24">
        <v>30.39</v>
      </c>
      <c r="AG36" s="13"/>
    </row>
    <row r="37" spans="1:33" ht="15">
      <c r="A37" s="9" t="s">
        <v>66</v>
      </c>
      <c r="B37" s="10" t="s">
        <v>29</v>
      </c>
      <c r="C37" s="43">
        <v>18.54</v>
      </c>
      <c r="D37" s="53">
        <v>18.95</v>
      </c>
      <c r="E37" s="20"/>
      <c r="F37" s="20"/>
      <c r="G37" s="55">
        <v>19.03</v>
      </c>
      <c r="H37" s="54">
        <v>19.8</v>
      </c>
      <c r="I37" s="56">
        <v>20.12</v>
      </c>
      <c r="J37" s="57">
        <v>20.75</v>
      </c>
      <c r="K37" s="22"/>
      <c r="L37" s="21"/>
      <c r="M37" s="21"/>
      <c r="N37" s="58">
        <v>21.19</v>
      </c>
      <c r="O37" s="59">
        <v>21.79</v>
      </c>
      <c r="P37" s="61">
        <v>21.37</v>
      </c>
      <c r="Q37" s="62">
        <v>21.23</v>
      </c>
      <c r="R37" s="63">
        <v>20.35</v>
      </c>
      <c r="S37" s="21"/>
      <c r="T37" s="21"/>
      <c r="U37" s="64">
        <v>21.24</v>
      </c>
      <c r="V37" s="65">
        <v>21.54</v>
      </c>
      <c r="W37" s="66">
        <v>22.09</v>
      </c>
      <c r="X37" s="67">
        <v>22.18</v>
      </c>
      <c r="Y37" s="68">
        <v>22.39</v>
      </c>
      <c r="Z37" s="21"/>
      <c r="AA37" s="21"/>
      <c r="AB37" s="70">
        <v>22.29</v>
      </c>
      <c r="AC37" s="71">
        <v>22.49</v>
      </c>
      <c r="AD37" s="72">
        <v>22.79</v>
      </c>
      <c r="AE37" s="73">
        <v>22.85</v>
      </c>
      <c r="AF37" s="24">
        <v>23.04</v>
      </c>
      <c r="AG37" s="13"/>
    </row>
    <row r="38" spans="1:33" ht="15">
      <c r="A38" s="9" t="s">
        <v>67</v>
      </c>
      <c r="B38" s="10" t="s">
        <v>30</v>
      </c>
      <c r="C38" s="43">
        <v>63.4</v>
      </c>
      <c r="D38" s="53">
        <v>62.9</v>
      </c>
      <c r="E38" s="20"/>
      <c r="F38" s="20"/>
      <c r="G38" s="55">
        <v>63.2</v>
      </c>
      <c r="H38" s="54">
        <v>64.49</v>
      </c>
      <c r="I38" s="56">
        <v>64.34</v>
      </c>
      <c r="J38" s="57">
        <v>62.93</v>
      </c>
      <c r="K38" s="22"/>
      <c r="L38" s="21"/>
      <c r="M38" s="21"/>
      <c r="N38" s="58">
        <v>62.9</v>
      </c>
      <c r="O38" s="59">
        <v>63.61</v>
      </c>
      <c r="P38" s="61">
        <v>64.66</v>
      </c>
      <c r="Q38" s="62">
        <v>64</v>
      </c>
      <c r="R38" s="63">
        <v>62.55</v>
      </c>
      <c r="S38" s="21"/>
      <c r="T38" s="21"/>
      <c r="U38" s="64">
        <v>62</v>
      </c>
      <c r="V38" s="65">
        <v>62.67</v>
      </c>
      <c r="W38" s="66">
        <v>61.71</v>
      </c>
      <c r="X38" s="67">
        <v>63</v>
      </c>
      <c r="Y38" s="68">
        <v>62.97</v>
      </c>
      <c r="Z38" s="21"/>
      <c r="AA38" s="21"/>
      <c r="AB38" s="70">
        <v>63.06</v>
      </c>
      <c r="AC38" s="71">
        <v>63.74</v>
      </c>
      <c r="AD38" s="72">
        <v>60.63</v>
      </c>
      <c r="AE38" s="73">
        <v>58.48</v>
      </c>
      <c r="AF38" s="24">
        <v>57.55</v>
      </c>
      <c r="AG38" s="13"/>
    </row>
    <row r="39" spans="1:33" ht="15">
      <c r="A39" s="9" t="s">
        <v>68</v>
      </c>
      <c r="B39" s="10" t="s">
        <v>31</v>
      </c>
      <c r="C39" s="43">
        <v>179</v>
      </c>
      <c r="D39" s="53">
        <v>180</v>
      </c>
      <c r="E39" s="20"/>
      <c r="F39" s="20"/>
      <c r="G39" s="55">
        <v>180</v>
      </c>
      <c r="H39" s="54">
        <v>183.99</v>
      </c>
      <c r="I39" s="56">
        <v>184</v>
      </c>
      <c r="J39" s="57">
        <v>183</v>
      </c>
      <c r="K39" s="22"/>
      <c r="L39" s="21"/>
      <c r="M39" s="21"/>
      <c r="N39" s="58">
        <v>181.5</v>
      </c>
      <c r="O39" s="59">
        <v>182.49</v>
      </c>
      <c r="P39" s="61">
        <v>183</v>
      </c>
      <c r="Q39" s="62">
        <v>185.7</v>
      </c>
      <c r="R39" s="63">
        <v>186.5</v>
      </c>
      <c r="S39" s="21"/>
      <c r="T39" s="21"/>
      <c r="U39" s="64">
        <v>188</v>
      </c>
      <c r="V39" s="65">
        <v>186.8</v>
      </c>
      <c r="W39" s="66">
        <v>186.3</v>
      </c>
      <c r="X39" s="67">
        <v>189.96</v>
      </c>
      <c r="Y39" s="68">
        <v>188</v>
      </c>
      <c r="Z39" s="21"/>
      <c r="AA39" s="21"/>
      <c r="AB39" s="70">
        <v>187</v>
      </c>
      <c r="AC39" s="71">
        <v>189</v>
      </c>
      <c r="AD39" s="72">
        <v>189</v>
      </c>
      <c r="AE39" s="73">
        <v>189.8</v>
      </c>
      <c r="AF39" s="24">
        <v>189.96</v>
      </c>
      <c r="AG39" s="13"/>
    </row>
    <row r="40" spans="1:33" ht="15">
      <c r="A40" s="9" t="s">
        <v>69</v>
      </c>
      <c r="B40" s="10" t="s">
        <v>32</v>
      </c>
      <c r="C40" s="43">
        <v>7.92</v>
      </c>
      <c r="D40" s="53">
        <v>7.87</v>
      </c>
      <c r="E40" s="20"/>
      <c r="F40" s="20"/>
      <c r="G40" s="55">
        <v>7.87</v>
      </c>
      <c r="H40" s="54">
        <v>8</v>
      </c>
      <c r="I40" s="56">
        <v>8.02</v>
      </c>
      <c r="J40" s="57">
        <v>7.97</v>
      </c>
      <c r="K40" s="22"/>
      <c r="L40" s="21"/>
      <c r="M40" s="21"/>
      <c r="N40" s="58">
        <v>8.01</v>
      </c>
      <c r="O40" s="59">
        <v>8.05</v>
      </c>
      <c r="P40" s="61">
        <v>8.15</v>
      </c>
      <c r="Q40" s="62">
        <v>8.44</v>
      </c>
      <c r="R40" s="63">
        <v>8.01</v>
      </c>
      <c r="S40" s="21"/>
      <c r="T40" s="21"/>
      <c r="U40" s="64">
        <v>8.09</v>
      </c>
      <c r="V40" s="65">
        <v>8.05</v>
      </c>
      <c r="W40" s="66">
        <v>7.91</v>
      </c>
      <c r="X40" s="67">
        <v>8.15</v>
      </c>
      <c r="Y40" s="68">
        <v>8.35</v>
      </c>
      <c r="Z40" s="21"/>
      <c r="AA40" s="21"/>
      <c r="AB40" s="70">
        <v>8.56</v>
      </c>
      <c r="AC40" s="71">
        <v>8.54</v>
      </c>
      <c r="AD40" s="72">
        <v>8.5</v>
      </c>
      <c r="AE40" s="73">
        <v>8.55</v>
      </c>
      <c r="AF40" s="24">
        <v>8.62</v>
      </c>
      <c r="AG40" s="13"/>
    </row>
    <row r="41" spans="1:33" ht="15">
      <c r="A41" s="9" t="s">
        <v>79</v>
      </c>
      <c r="B41" s="10" t="s">
        <v>33</v>
      </c>
      <c r="C41" s="43">
        <v>23.6</v>
      </c>
      <c r="D41" s="53">
        <v>23.59</v>
      </c>
      <c r="E41" s="20"/>
      <c r="F41" s="20"/>
      <c r="G41" s="55">
        <v>23.45</v>
      </c>
      <c r="H41" s="54">
        <v>23.8</v>
      </c>
      <c r="I41" s="56">
        <v>23.5</v>
      </c>
      <c r="J41" s="57">
        <v>23.45</v>
      </c>
      <c r="K41" s="22"/>
      <c r="L41" s="21"/>
      <c r="M41" s="21"/>
      <c r="N41" s="58">
        <v>23.5</v>
      </c>
      <c r="O41" s="59">
        <v>23.75</v>
      </c>
      <c r="P41" s="61">
        <v>24.15</v>
      </c>
      <c r="Q41" s="62">
        <v>24.62</v>
      </c>
      <c r="R41" s="63">
        <v>24.42</v>
      </c>
      <c r="S41" s="21"/>
      <c r="T41" s="21"/>
      <c r="U41" s="64">
        <v>24.8</v>
      </c>
      <c r="V41" s="65">
        <v>24.88</v>
      </c>
      <c r="W41" s="66">
        <v>24.94</v>
      </c>
      <c r="X41" s="67">
        <v>24.54</v>
      </c>
      <c r="Y41" s="68">
        <v>24.13</v>
      </c>
      <c r="Z41" s="21"/>
      <c r="AA41" s="21"/>
      <c r="AB41" s="70">
        <v>24.02</v>
      </c>
      <c r="AC41" s="71">
        <v>24.08</v>
      </c>
      <c r="AD41" s="72">
        <v>23.76</v>
      </c>
      <c r="AE41" s="73">
        <v>23.55</v>
      </c>
      <c r="AF41" s="24">
        <v>24.54</v>
      </c>
      <c r="AG41" s="13"/>
    </row>
    <row r="42" spans="1:33" ht="15">
      <c r="A42" s="9" t="s">
        <v>70</v>
      </c>
      <c r="B42" s="10" t="s">
        <v>34</v>
      </c>
      <c r="C42" s="43">
        <v>40.3</v>
      </c>
      <c r="D42" s="53">
        <v>39.96</v>
      </c>
      <c r="E42" s="20"/>
      <c r="F42" s="20"/>
      <c r="G42" s="55">
        <v>40.2</v>
      </c>
      <c r="H42" s="54">
        <v>40.25</v>
      </c>
      <c r="I42" s="56">
        <v>39.8</v>
      </c>
      <c r="J42" s="57">
        <v>39.04</v>
      </c>
      <c r="K42" s="22"/>
      <c r="L42" s="21"/>
      <c r="M42" s="21"/>
      <c r="N42" s="58">
        <v>39</v>
      </c>
      <c r="O42" s="59">
        <v>40.34</v>
      </c>
      <c r="P42" s="61">
        <v>42.1</v>
      </c>
      <c r="Q42" s="62">
        <v>41.5</v>
      </c>
      <c r="R42" s="63">
        <v>40.81</v>
      </c>
      <c r="S42" s="21"/>
      <c r="T42" s="21"/>
      <c r="U42" s="64">
        <v>41.39</v>
      </c>
      <c r="V42" s="65">
        <v>41.18</v>
      </c>
      <c r="W42" s="66">
        <v>39.93</v>
      </c>
      <c r="X42" s="67">
        <v>40.26</v>
      </c>
      <c r="Y42" s="68">
        <v>41.09</v>
      </c>
      <c r="Z42" s="21"/>
      <c r="AA42" s="21"/>
      <c r="AB42" s="70">
        <v>41.45</v>
      </c>
      <c r="AC42" s="71">
        <v>42.85</v>
      </c>
      <c r="AD42" s="72">
        <v>42.5</v>
      </c>
      <c r="AE42" s="73">
        <v>44.6</v>
      </c>
      <c r="AF42" s="24">
        <v>45.35</v>
      </c>
      <c r="AG42" s="13"/>
    </row>
    <row r="43" spans="1:33" ht="15">
      <c r="A43" s="9" t="s">
        <v>71</v>
      </c>
      <c r="B43" s="10" t="s">
        <v>35</v>
      </c>
      <c r="C43" s="43">
        <v>5.05</v>
      </c>
      <c r="D43" s="53">
        <v>4.95</v>
      </c>
      <c r="E43" s="20"/>
      <c r="F43" s="20"/>
      <c r="G43" s="55">
        <v>4.94</v>
      </c>
      <c r="H43" s="54">
        <v>5.04</v>
      </c>
      <c r="I43" s="56">
        <v>5.06</v>
      </c>
      <c r="J43" s="57">
        <v>5.06</v>
      </c>
      <c r="K43" s="22"/>
      <c r="L43" s="21"/>
      <c r="M43" s="21"/>
      <c r="N43" s="58">
        <v>4.95</v>
      </c>
      <c r="O43" s="59">
        <v>4.97</v>
      </c>
      <c r="P43" s="61">
        <v>4.9</v>
      </c>
      <c r="Q43" s="62">
        <v>4.9</v>
      </c>
      <c r="R43" s="63">
        <v>4.84</v>
      </c>
      <c r="S43" s="21"/>
      <c r="T43" s="21"/>
      <c r="U43" s="64">
        <v>4.87</v>
      </c>
      <c r="V43" s="65">
        <v>4.96</v>
      </c>
      <c r="W43" s="66">
        <v>5.02</v>
      </c>
      <c r="X43" s="67">
        <v>5.13</v>
      </c>
      <c r="Y43" s="68">
        <v>5.17</v>
      </c>
      <c r="Z43" s="21"/>
      <c r="AA43" s="21"/>
      <c r="AB43" s="70">
        <v>5.16</v>
      </c>
      <c r="AC43" s="71">
        <v>5.19</v>
      </c>
      <c r="AD43" s="72">
        <v>5.13</v>
      </c>
      <c r="AE43" s="73">
        <v>5.03</v>
      </c>
      <c r="AF43" s="24">
        <v>5.12</v>
      </c>
      <c r="AG43" s="13"/>
    </row>
    <row r="44" spans="1:33" ht="15">
      <c r="A44" s="9" t="s">
        <v>72</v>
      </c>
      <c r="B44" s="10" t="s">
        <v>36</v>
      </c>
      <c r="C44" s="43">
        <v>15.3</v>
      </c>
      <c r="D44" s="53">
        <v>15.07</v>
      </c>
      <c r="E44" s="20"/>
      <c r="F44" s="20"/>
      <c r="G44" s="55">
        <v>14.92</v>
      </c>
      <c r="H44" s="54">
        <v>15.02</v>
      </c>
      <c r="I44" s="56">
        <v>15.19</v>
      </c>
      <c r="J44" s="57">
        <v>15.05</v>
      </c>
      <c r="K44" s="22"/>
      <c r="L44" s="21"/>
      <c r="M44" s="21"/>
      <c r="N44" s="58">
        <v>14.73</v>
      </c>
      <c r="O44" s="59">
        <v>14.84</v>
      </c>
      <c r="P44" s="61">
        <v>14.8</v>
      </c>
      <c r="Q44" s="62">
        <v>15.36</v>
      </c>
      <c r="R44" s="63">
        <v>14.93</v>
      </c>
      <c r="S44" s="21"/>
      <c r="T44" s="21"/>
      <c r="U44" s="64">
        <v>15.36</v>
      </c>
      <c r="V44" s="65">
        <v>15.65</v>
      </c>
      <c r="W44" s="66">
        <v>15.45</v>
      </c>
      <c r="X44" s="67">
        <v>15.9</v>
      </c>
      <c r="Y44" s="68">
        <v>16.48</v>
      </c>
      <c r="Z44" s="21"/>
      <c r="AA44" s="21"/>
      <c r="AB44" s="70">
        <v>16.46</v>
      </c>
      <c r="AC44" s="71">
        <v>16.77</v>
      </c>
      <c r="AD44" s="72">
        <v>16.28</v>
      </c>
      <c r="AE44" s="73">
        <v>16.32</v>
      </c>
      <c r="AF44" s="24">
        <v>16.65</v>
      </c>
      <c r="AG44" s="13"/>
    </row>
    <row r="45" spans="1:33" ht="15">
      <c r="A45" s="9" t="s">
        <v>73</v>
      </c>
      <c r="B45" s="10" t="s">
        <v>37</v>
      </c>
      <c r="C45" s="43">
        <v>68.43</v>
      </c>
      <c r="D45" s="53">
        <v>68.35</v>
      </c>
      <c r="E45" s="20"/>
      <c r="F45" s="20"/>
      <c r="G45" s="55">
        <v>68.37</v>
      </c>
      <c r="H45" s="54">
        <v>68.7</v>
      </c>
      <c r="I45" s="56">
        <v>69</v>
      </c>
      <c r="J45" s="57">
        <v>69.33</v>
      </c>
      <c r="K45" s="22"/>
      <c r="L45" s="21"/>
      <c r="M45" s="21"/>
      <c r="N45" s="58">
        <v>69.34</v>
      </c>
      <c r="O45" s="59">
        <v>70.3</v>
      </c>
      <c r="P45" s="61">
        <v>70</v>
      </c>
      <c r="Q45" s="62">
        <v>71.2</v>
      </c>
      <c r="R45" s="63">
        <v>72</v>
      </c>
      <c r="S45" s="21"/>
      <c r="T45" s="21"/>
      <c r="U45" s="64">
        <v>73.4</v>
      </c>
      <c r="V45" s="65">
        <v>73</v>
      </c>
      <c r="W45" s="66">
        <v>73.01</v>
      </c>
      <c r="X45" s="67">
        <v>73.81</v>
      </c>
      <c r="Y45" s="68">
        <v>73.43</v>
      </c>
      <c r="Z45" s="21"/>
      <c r="AA45" s="21"/>
      <c r="AB45" s="70">
        <v>74</v>
      </c>
      <c r="AC45" s="71">
        <v>75.95</v>
      </c>
      <c r="AD45" s="72">
        <v>76.85</v>
      </c>
      <c r="AE45" s="73">
        <v>78.1</v>
      </c>
      <c r="AF45" s="24">
        <v>80.7</v>
      </c>
      <c r="AG45" s="13"/>
    </row>
    <row r="46" spans="1:33" ht="15">
      <c r="A46" s="13"/>
      <c r="B46" s="13"/>
      <c r="C46" s="13"/>
      <c r="D46" s="13"/>
      <c r="E46" s="13"/>
      <c r="F46" s="16"/>
      <c r="G46" s="17"/>
      <c r="H46" s="13"/>
      <c r="I46" s="13"/>
      <c r="J46" s="13"/>
      <c r="K46" s="13"/>
      <c r="L46" s="13"/>
      <c r="M46" s="13"/>
      <c r="N46" s="13"/>
      <c r="O46" s="60"/>
      <c r="P46" s="39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45"/>
      <c r="AG46" s="13"/>
    </row>
    <row r="47" spans="1:33" ht="1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45"/>
      <c r="AG47" s="13"/>
    </row>
    <row r="48" spans="1:33" ht="1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45"/>
      <c r="AG48" s="13"/>
    </row>
    <row r="49" spans="1:33" ht="1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45"/>
      <c r="AG49" s="13"/>
    </row>
    <row r="50" spans="1:33" ht="1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45"/>
      <c r="AG50" s="13"/>
    </row>
    <row r="51" spans="1:33" ht="1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45"/>
      <c r="AG51" s="13"/>
    </row>
    <row r="52" spans="1:33" ht="1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45"/>
      <c r="AG52" s="13"/>
    </row>
  </sheetData>
  <sheetProtection/>
  <mergeCells count="2">
    <mergeCell ref="A1:AF1"/>
    <mergeCell ref="A2:AF2"/>
  </mergeCells>
  <printOptions/>
  <pageMargins left="0.511811024" right="0.511811024" top="0.787401575" bottom="0.787401575" header="0.31496062" footer="0.3149606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Toscano</dc:creator>
  <cp:keywords/>
  <dc:description/>
  <cp:lastModifiedBy>Fernando toscano</cp:lastModifiedBy>
  <dcterms:created xsi:type="dcterms:W3CDTF">2010-01-31T10:32:09Z</dcterms:created>
  <dcterms:modified xsi:type="dcterms:W3CDTF">2010-07-31T13:19:06Z</dcterms:modified>
  <cp:category/>
  <cp:version/>
  <cp:contentType/>
  <cp:contentStatus/>
</cp:coreProperties>
</file>