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<sst xmlns="http://schemas.openxmlformats.org/spreadsheetml/2006/main" count="628" uniqueCount="95">
  <si>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</si>
  <si>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</si>
  <si>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</si>
  <si>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</si>
  <si>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</si>
  <si>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</si>
  <si>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</si>
  <si>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</si>
  <si>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</si>
  <si>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</si>
  <si>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</si>
  <si>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</si>
  <si>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</si>
  <si>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</si>
  <si>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</si>
  <si>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</si>
  <si>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</si>
  <si>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</si>
  <si>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</si>
  <si>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</si>
  <si>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</si>
  <si>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</si>
  <si>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</si>
  <si>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</si>
  <si>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</si>
  <si>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</si>
  <si>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</si>
  <si>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</si>
  <si>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</si>
  <si>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</si>
  <si>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</si>
  <si>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</si>
  <si>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</si>
  <si>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</si>
  <si>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</si>
  <si>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</si>
  <si>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</si>
  <si>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</si>
  <si>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</si>
  <si>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</si>
  <si>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</si>
  <si>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</si>
  <si>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</si>
  <si>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</si>
  <si>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</si>
  <si>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</si>
  <si>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</si>
  <si>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</si>
  <si>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</si>
  <si>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</si>
  <si>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</si>
  <si>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</si>
  <si>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</si>
  <si>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</si>
  <si>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</si>
  <si>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</si>
  <si>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</si>
  <si>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</si>
  <si>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</si>
  <si>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</si>
  <si>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</si>
  <si>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</si>
  <si>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</si>
  <si>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</si>
  <si>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</si>
  <si>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</si>
  <si>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</si>
  <si>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</si>
  <si>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</si>
  <si>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</si>
  <si>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</si>
  <si>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</si>
  <si>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</si>
  <si>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</si>
  <si>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</si>
  <si>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</si>
  <si>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</si>
  <si>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</si>
  <si>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</si>
  <si>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</si>
  <si>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</si>
  <si>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</si>
  <si>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</si>
  <si>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</si>
  <si>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</si>
  <si>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</si>
  <si>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</si>
  <si>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</si>
  <si>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VALOR DA COTAÇÃO DIÁRIA</t>
  </si>
  <si>
    <t>QUANTIDADE DE NEGÓCIOS REALIZADOS</t>
  </si>
  <si>
    <t>Sábado</t>
  </si>
  <si>
    <t>Domingo</t>
  </si>
  <si>
    <t>COMPOSIÇÃO DO ÍNDICE "META40" - MAIO/2010</t>
  </si>
  <si>
    <t>Kepler Weber</t>
  </si>
  <si>
    <t>KEPL3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</si>
</sst>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%"/>
    <numFmt numFmtId="178" formatCode="0.000"/>
    <numFmt numFmtId="179" formatCode="#,##0.0"/>
    <numFmt numFmtId="180" formatCode="[$-416]dddd\,\ d&quot; de &quot;mmmm&quot; de &quot;yyyy"/>
    <numFmt numFmtId="181" formatCode="&quot;R$ &quot;#,##0.00"/>
    <numFmt numFmtId="182" formatCode="0.00000"/>
    <numFmt numFmtId="183" formatCode="0.000%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0" fontId="0" fillId="33" borderId="10" xfId="0" applyNumberFormat="1" applyFill="1" applyBorder="1" applyAlignment="1">
      <alignment/>
    </xf>
    <xf numFmtId="178" fontId="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4" borderId="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4" fontId="2" fillId="33" borderId="10" xfId="0" applyNumberFormat="1" applyFont="1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 horizontal="center" wrapText="1"/>
    </xf>
    <xf numFmtId="10" fontId="0" fillId="35" borderId="10" xfId="0" applyNumberFormat="1" applyFill="1" applyBorder="1" applyAlignment="1">
      <alignment wrapText="1"/>
    </xf>
    <xf numFmtId="9" fontId="0" fillId="35" borderId="10" xfId="0" applyNumberFormat="1" applyFill="1" applyBorder="1" applyAlignment="1">
      <alignment horizontal="center" wrapText="1"/>
    </xf>
    <xf numFmtId="9" fontId="0" fillId="35" borderId="10" xfId="0" applyNumberFormat="1" applyFill="1" applyBorder="1" applyAlignment="1">
      <alignment wrapText="1"/>
    </xf>
    <xf numFmtId="10" fontId="39" fillId="35" borderId="10" xfId="0" applyNumberFormat="1" applyFont="1" applyFill="1" applyBorder="1" applyAlignment="1">
      <alignment/>
    </xf>
    <xf numFmtId="10" fontId="39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181" fontId="39" fillId="35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 wrapText="1"/>
    </xf>
    <xf numFmtId="3" fontId="39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0" fontId="0" fillId="35" borderId="10" xfId="0" applyNumberFormat="1" applyFill="1" applyBorder="1" applyAlignment="1">
      <alignment horizontal="right"/>
    </xf>
    <xf numFmtId="43" fontId="0" fillId="35" borderId="10" xfId="62" applyFont="1" applyFill="1" applyBorder="1" applyAlignment="1">
      <alignment horizontal="center" wrapText="1"/>
    </xf>
    <xf numFmtId="43" fontId="0" fillId="35" borderId="10" xfId="62" applyFont="1" applyFill="1" applyBorder="1" applyAlignment="1">
      <alignment/>
    </xf>
    <xf numFmtId="43" fontId="0" fillId="35" borderId="10" xfId="62" applyFont="1" applyFill="1" applyBorder="1" applyAlignment="1">
      <alignment wrapText="1"/>
    </xf>
    <xf numFmtId="0" fontId="39" fillId="35" borderId="10" xfId="0" applyFont="1" applyFill="1" applyBorder="1" applyAlignment="1">
      <alignment/>
    </xf>
    <xf numFmtId="4" fontId="6" fillId="35" borderId="10" xfId="49" applyNumberFormat="1" applyFill="1" applyBorder="1">
      <alignment/>
      <protection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6" fillId="35" borderId="10" xfId="54" applyNumberFormat="1" applyFill="1" applyBorder="1" applyAlignment="1">
      <alignment horizontal="center"/>
      <protection/>
    </xf>
    <xf numFmtId="2" fontId="0" fillId="35" borderId="10" xfId="0" applyNumberForma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181" fontId="39" fillId="35" borderId="10" xfId="0" applyNumberFormat="1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171" fontId="0" fillId="35" borderId="10" xfId="62" applyNumberFormat="1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 wrapText="1"/>
    </xf>
    <xf numFmtId="43" fontId="0" fillId="35" borderId="10" xfId="62" applyFont="1" applyFill="1" applyBorder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5" xfId="0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3" fontId="0" fillId="35" borderId="10" xfId="62" applyFont="1" applyFill="1" applyBorder="1" applyAlignment="1">
      <alignment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rmal 3 2" xfId="55"/>
    <cellStyle name="Normal 3 3" xfId="56"/>
    <cellStyle name="Normal 3 4" xfId="57"/>
    <cellStyle name="Normal 3 5" xfId="58"/>
    <cellStyle name="Nota" xfId="59"/>
    <cellStyle name="Percent" xfId="60"/>
    <cellStyle name="Saída" xfId="61"/>
    <cellStyle name="Comma" xfId="62"/>
    <cellStyle name="Comma [0]" xfId="63"/>
    <cellStyle name="Separador de milhares 10" xfId="64"/>
    <cellStyle name="Separador de milhares 11" xfId="65"/>
    <cellStyle name="Separador de milhares 2" xfId="66"/>
    <cellStyle name="Separador de milhares 3" xfId="67"/>
    <cellStyle name="Separador de milhares 4" xfId="68"/>
    <cellStyle name="Separador de milhares 5" xfId="69"/>
    <cellStyle name="Separador de milhares 6" xfId="70"/>
    <cellStyle name="Separador de milhares 7" xfId="71"/>
    <cellStyle name="Separador de milhares 8" xfId="72"/>
    <cellStyle name="Separador de milhares 9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pane xSplit="3" ySplit="5" topLeftCell="X6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Q50" sqref="Q50"/>
    </sheetView>
  </sheetViews>
  <sheetFormatPr defaultColWidth="9.140625" defaultRowHeight="15"/>
  <cols>
    <col min="1" max="1" width="22.57421875" style="0" customWidth="1"/>
    <col min="4" max="4" width="10.00390625" style="0" customWidth="1"/>
    <col min="5" max="5" width="10.57421875" style="0" customWidth="1"/>
    <col min="6" max="6" width="14.140625" style="0" customWidth="1"/>
    <col min="7" max="7" width="13.7109375" style="0" customWidth="1"/>
    <col min="8" max="8" width="12.57421875" style="0" customWidth="1"/>
    <col min="9" max="9" width="13.28125" style="0" customWidth="1"/>
    <col min="10" max="10" width="13.140625" style="0" customWidth="1"/>
    <col min="11" max="11" width="12.57421875" style="0" customWidth="1"/>
    <col min="12" max="12" width="13.57421875" style="0" customWidth="1"/>
    <col min="13" max="13" width="13.421875" style="0" customWidth="1"/>
    <col min="14" max="14" width="14.28125" style="0" customWidth="1"/>
    <col min="15" max="15" width="14.00390625" style="0" customWidth="1"/>
    <col min="16" max="16" width="12.7109375" style="0" customWidth="1"/>
    <col min="17" max="17" width="13.7109375" style="0" customWidth="1"/>
    <col min="20" max="20" width="13.140625" style="0" customWidth="1"/>
    <col min="21" max="21" width="13.7109375" style="0" customWidth="1"/>
    <col min="22" max="22" width="14.140625" style="0" customWidth="1"/>
    <col min="23" max="23" width="13.57421875" style="0" customWidth="1"/>
    <col min="24" max="24" width="12.7109375" style="0" customWidth="1"/>
    <col min="25" max="25" width="9.57421875" style="0" customWidth="1"/>
    <col min="27" max="27" width="12.421875" style="0" customWidth="1"/>
    <col min="28" max="28" width="12.7109375" style="0" customWidth="1"/>
    <col min="29" max="29" width="12.8515625" style="0" customWidth="1"/>
    <col min="30" max="31" width="12.7109375" style="0" customWidth="1"/>
    <col min="34" max="34" width="13.00390625" style="0" customWidth="1"/>
  </cols>
  <sheetData>
    <row r="1" spans="1:34" ht="18.75">
      <c r="A1" s="65" t="s">
        <v>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7"/>
    </row>
    <row r="2" spans="1:34" ht="18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</row>
    <row r="3" spans="1:34" ht="15">
      <c r="A3" s="2"/>
      <c r="B3" s="2"/>
      <c r="C3" s="2"/>
      <c r="D3" s="3" t="s">
        <v>40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 t="s">
        <v>40</v>
      </c>
      <c r="V3" s="3" t="s">
        <v>40</v>
      </c>
      <c r="W3" s="3" t="s">
        <v>40</v>
      </c>
      <c r="X3" s="3" t="s">
        <v>40</v>
      </c>
      <c r="Y3" s="3" t="s">
        <v>40</v>
      </c>
      <c r="Z3" s="3" t="s">
        <v>40</v>
      </c>
      <c r="AA3" s="3" t="s">
        <v>40</v>
      </c>
      <c r="AB3" s="3" t="s">
        <v>40</v>
      </c>
      <c r="AC3" s="3" t="s">
        <v>40</v>
      </c>
      <c r="AD3" s="3" t="s">
        <v>40</v>
      </c>
      <c r="AE3" s="3" t="s">
        <v>40</v>
      </c>
      <c r="AF3" s="3" t="s">
        <v>40</v>
      </c>
      <c r="AG3" s="3" t="s">
        <v>40</v>
      </c>
      <c r="AH3" s="3" t="s">
        <v>40</v>
      </c>
    </row>
    <row r="4" spans="1:34" ht="15">
      <c r="A4" s="3" t="s">
        <v>81</v>
      </c>
      <c r="B4" s="3" t="s">
        <v>38</v>
      </c>
      <c r="C4" s="3" t="s">
        <v>39</v>
      </c>
      <c r="D4" s="3" t="s">
        <v>90</v>
      </c>
      <c r="E4" s="3" t="s">
        <v>91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 t="s">
        <v>90</v>
      </c>
      <c r="L4" s="3" t="s">
        <v>91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 t="s">
        <v>90</v>
      </c>
      <c r="S4" s="3" t="s">
        <v>91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 t="s">
        <v>90</v>
      </c>
      <c r="Z4" s="3" t="s">
        <v>91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 t="s">
        <v>90</v>
      </c>
      <c r="AG4" s="3" t="s">
        <v>91</v>
      </c>
      <c r="AH4" s="3">
        <v>31</v>
      </c>
    </row>
    <row r="5" spans="1:34" s="11" customFormat="1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">
      <c r="A6" s="1" t="s">
        <v>42</v>
      </c>
      <c r="B6" s="7" t="s">
        <v>0</v>
      </c>
      <c r="C6" s="4">
        <v>5.063</v>
      </c>
      <c r="D6" s="10">
        <f>C6*(Plan2!$C$6*Plan3!$C$6)</f>
        <v>0</v>
      </c>
      <c r="E6" s="10">
        <f>C6*(Plan2!$D$6*Plan3!$D$6)</f>
        <v>0</v>
      </c>
      <c r="F6" s="43">
        <f>C6*(Plan2!$E$6*Plan3!$E$6)</f>
        <v>-124812927.17210239</v>
      </c>
      <c r="G6" s="43">
        <f>C6*(Plan2!$F$6*Plan3!$F$6)</f>
        <v>-446884854.5055464</v>
      </c>
      <c r="H6" s="43">
        <f>C6*(Plan2!$G$6*Plan3!$G$6)</f>
        <v>170854599.34625</v>
      </c>
      <c r="I6" s="43">
        <f>C6*(Plan2!$H$6*Plan3!$H$6)</f>
        <v>-200868279.9378459</v>
      </c>
      <c r="J6" s="43">
        <f>C6*(Plan2!$I$6*Plan3!$I$6)</f>
        <v>42041343.8832132</v>
      </c>
      <c r="K6" s="43">
        <f>C6*(Plan2!$J$6*Plan3!$J$6)</f>
        <v>0</v>
      </c>
      <c r="L6" s="43">
        <f>D6*(Plan2!$J$9*Plan3!$J$9)</f>
        <v>0</v>
      </c>
      <c r="M6" s="43">
        <f>C6*(Plan2!$L$6*Plan3!$L$6)</f>
        <v>244346300.1618496</v>
      </c>
      <c r="N6" s="43">
        <f>C6*(Plan2!$M$6*Plan3!$M$6)</f>
        <v>-71907380.8108839</v>
      </c>
      <c r="O6" s="43">
        <f>C6*(Plan2!$N$6*Plan3!$N$6)</f>
        <v>10339505.89992</v>
      </c>
      <c r="P6" s="43">
        <f>C6*(Plan2!$O$6*Plan3!$O$6)</f>
        <v>-63938462.709264</v>
      </c>
      <c r="Q6" s="43">
        <f>C6*(Plan2!$P$6*Plan3!$P$6)</f>
        <v>-162367230.1499405</v>
      </c>
      <c r="R6" s="43">
        <f>C6*(Plan2!$Q$6*Plan3!$Q$6)</f>
        <v>0</v>
      </c>
      <c r="S6" s="43">
        <f>C6*(Plan2!$R$6*Plan3!$R$6)</f>
        <v>0</v>
      </c>
      <c r="T6" s="43">
        <f>C6*(Plan2!$S$6*Plan3!$S$6)</f>
        <v>-63420947.464557394</v>
      </c>
      <c r="U6" s="43">
        <f>C6*(Plan2!$T$6*Plan3!$T$6)</f>
        <v>-153948884.74655998</v>
      </c>
      <c r="V6" s="43">
        <f>C6*(Plan2!$U$6*Plan3!$U$6)</f>
        <v>-115944095.747588</v>
      </c>
      <c r="W6" s="43">
        <f>C6*(Plan2!$V$6*Plan3!$V$6)</f>
        <v>-252639488.23408917</v>
      </c>
      <c r="X6" s="43">
        <f>C6*(Plan2!$W$6*Plan3!$W$6)</f>
        <v>372491211.99457645</v>
      </c>
      <c r="Y6" s="43">
        <f>C6*(Plan2!$X$6*Plan3!$X$6)</f>
        <v>0</v>
      </c>
      <c r="Z6" s="43">
        <f>C6*(Plan2!$Y$6*Plan3!$Y$6)</f>
        <v>0</v>
      </c>
      <c r="AA6" s="43">
        <f>C6*(Plan2!$Z$6*Plan3!$Z$6)</f>
        <v>-56431540.5735004</v>
      </c>
      <c r="AB6" s="43">
        <f>C6*(Plan2!$AA$6*Plan3!$AA$6)</f>
        <v>86570217.19057609</v>
      </c>
      <c r="AC6" s="43">
        <f>C6*(Plan2!$AB$6*Plan3!$AB$6)</f>
        <v>-17763332.72685</v>
      </c>
      <c r="AD6" s="43">
        <f>C6*(Plan2!$AC$6*Plan3!$AC$6)</f>
        <v>314964800.3691488</v>
      </c>
      <c r="AE6" s="43">
        <f>C6*(Plan2!$AD$6*Plan3!$AD$6)</f>
        <v>-34449752.1200306</v>
      </c>
      <c r="AF6" s="43">
        <f>C6*(Plan2!$AE$6*Plan3!$AE$6)</f>
        <v>0</v>
      </c>
      <c r="AG6" s="43">
        <f>C6*(Plan2!$AF$6*Plan3!$AF$6)</f>
        <v>0</v>
      </c>
      <c r="AH6" s="43">
        <f>C6*(Plan2!$AG$6*Plan3!$AG$6)</f>
        <v>53711963.4326085</v>
      </c>
    </row>
    <row r="7" spans="1:34" ht="15">
      <c r="A7" s="1" t="s">
        <v>43</v>
      </c>
      <c r="B7" s="7" t="s">
        <v>1</v>
      </c>
      <c r="C7" s="4">
        <v>2.931</v>
      </c>
      <c r="D7" s="10">
        <f>C7*(Plan2!$C$7*Plan3!$C$7)</f>
        <v>0</v>
      </c>
      <c r="E7" s="10">
        <f>C7*(Plan2!$D$7*Plan3!$D$7)</f>
        <v>0</v>
      </c>
      <c r="F7" s="43">
        <f>C7*(Plan2!$E$7*Plan3!$E$7)</f>
        <v>-5755513.973239801</v>
      </c>
      <c r="G7" s="43">
        <f>C7*(Plan2!$F$7*Plan3!$F$7)</f>
        <v>-20624248.9760256</v>
      </c>
      <c r="H7" s="43">
        <f>C7*(Plan2!$G$7*Plan3!$G$7)</f>
        <v>9449764.7280411</v>
      </c>
      <c r="I7" s="43">
        <f>C7*(Plan2!$H$7*Plan3!$H$7)</f>
        <v>-14690060.3341758</v>
      </c>
      <c r="J7" s="43">
        <f>C7*(Plan2!$I$7*Plan3!$I$7)</f>
        <v>-9255358.3428054</v>
      </c>
      <c r="K7" s="43">
        <f>C7*(Plan2!$J$7*Plan3!$J$7)</f>
        <v>0</v>
      </c>
      <c r="L7" s="43">
        <f>D7*(Plan2!$J$10*Plan3!$J$10)</f>
        <v>0</v>
      </c>
      <c r="M7" s="43">
        <f>C7*(Plan2!$L$7*Plan3!$L$7)</f>
        <v>15498187.537064401</v>
      </c>
      <c r="N7" s="43">
        <f>C7*(Plan2!$M$7*Plan3!$M$7)</f>
        <v>-8082910.847708999</v>
      </c>
      <c r="O7" s="43">
        <f>C7*(Plan2!$N$7*Plan3!$N$7)</f>
        <v>11223550.8354996</v>
      </c>
      <c r="P7" s="43">
        <f>C7*(Plan2!$O$7*Plan3!$O$7)</f>
        <v>-5524276.2158367</v>
      </c>
      <c r="Q7" s="43">
        <f>C7*(Plan2!$P$7*Plan3!$P$7)</f>
        <v>-9361466.5372866</v>
      </c>
      <c r="R7" s="43">
        <f>C7*(Plan2!$Q$7*Plan3!$Q$7)</f>
        <v>0</v>
      </c>
      <c r="S7" s="43">
        <f>C7*(Plan2!$R$7*Plan3!$R$7)</f>
        <v>0</v>
      </c>
      <c r="T7" s="43">
        <f>C7*(Plan2!$S$7*Plan3!$S$7)</f>
        <v>-9887148.191310002</v>
      </c>
      <c r="U7" s="43">
        <f>C7*(Plan2!$T$7*Plan3!$T$7)</f>
        <v>-27921912.763044003</v>
      </c>
      <c r="V7" s="43">
        <f>C7*(Plan2!$U$7*Plan3!$U$7)</f>
        <v>-2675481.2913792</v>
      </c>
      <c r="W7" s="43">
        <f>C7*(Plan2!$V$7*Plan3!$V$7)</f>
        <v>-21187582.0924992</v>
      </c>
      <c r="X7" s="43">
        <f>C7*(Plan2!$W$7*Plan3!$W$7)</f>
        <v>16550560.1370129</v>
      </c>
      <c r="Y7" s="43">
        <f>C7*(Plan2!$X$7*Plan3!$X$7)</f>
        <v>0</v>
      </c>
      <c r="Z7" s="43">
        <f>C7*(Plan2!$Y$7*Plan3!$Y$7)</f>
        <v>0</v>
      </c>
      <c r="AA7" s="43">
        <f>C7*(Plan2!$Z$7*Plan3!$Z$7)</f>
        <v>-2705523.4598688</v>
      </c>
      <c r="AB7" s="43">
        <f>C7*(Plan2!$AA$7*Plan3!$AA$7)</f>
        <v>-1010086.1689935</v>
      </c>
      <c r="AC7" s="43">
        <f>C7*(Plan2!$AB$7*Plan3!$AB$7)</f>
        <v>-3409589.3807808</v>
      </c>
      <c r="AD7" s="43">
        <f>C7*(Plan2!$AC$7*Plan3!$AC$7)</f>
        <v>22502235.841199104</v>
      </c>
      <c r="AE7" s="43">
        <f>C7*(Plan2!$AD$7*Plan3!$AD$7)</f>
        <v>2939222.0265450003</v>
      </c>
      <c r="AF7" s="43">
        <f>C7*(Plan2!$AE$7*Plan3!$AE$7)</f>
        <v>0</v>
      </c>
      <c r="AG7" s="43">
        <f>C7*(Plan2!$AF$7*Plan3!$AF$7)</f>
        <v>0</v>
      </c>
      <c r="AH7" s="43">
        <f>C7*(Plan2!$AG$7*Plan3!$AG$7)</f>
        <v>8422582.902451199</v>
      </c>
    </row>
    <row r="8" spans="1:34" ht="15">
      <c r="A8" s="1" t="s">
        <v>74</v>
      </c>
      <c r="B8" s="7" t="s">
        <v>2</v>
      </c>
      <c r="C8" s="4">
        <v>3.041</v>
      </c>
      <c r="D8" s="10">
        <f>C8*(Plan2!$C$8*Plan3!$C$8)</f>
        <v>0</v>
      </c>
      <c r="E8" s="10">
        <f>C8*(Plan2!$D$8*Plan3!$D$8)</f>
        <v>0</v>
      </c>
      <c r="F8" s="43">
        <f>C8*(Plan2!$E$8*Plan3!$E$8)</f>
        <v>-7886789.943757</v>
      </c>
      <c r="G8" s="43">
        <f>C8*(Plan2!$F$8*Plan3!$F$8)</f>
        <v>-39774847.348408</v>
      </c>
      <c r="H8" s="43">
        <f>C8*(Plan2!$G$8*Plan3!$G$8)</f>
        <v>1936577.7571077999</v>
      </c>
      <c r="I8" s="43">
        <f>C8*(Plan2!$H$8*Plan3!$H$8)</f>
        <v>-5970326.3042715</v>
      </c>
      <c r="J8" s="43">
        <f>C8*(Plan2!$I$8*Plan3!$I$8)</f>
        <v>-4531075.4536806</v>
      </c>
      <c r="K8" s="43">
        <f>C8*(Plan2!$J$8*Plan3!$J$8)</f>
        <v>0</v>
      </c>
      <c r="L8" s="43">
        <f>D8*(Plan2!$J$11*Plan3!$J$11)</f>
        <v>0</v>
      </c>
      <c r="M8" s="43">
        <f>C8*(Plan2!$L$8*Plan3!$L$8)</f>
        <v>23157714.076755997</v>
      </c>
      <c r="N8" s="43">
        <f>C8*(Plan2!$M$8*Plan3!$M$8)</f>
        <v>-5885833.872407999</v>
      </c>
      <c r="O8" s="43">
        <f>C8*(Plan2!$N$8*Plan3!$N$8)</f>
        <v>1132956.9701009998</v>
      </c>
      <c r="P8" s="43">
        <f>C8*(Plan2!$O$8*Plan3!$O$8)</f>
        <v>-4639463.402734799</v>
      </c>
      <c r="Q8" s="43">
        <f>C8*(Plan2!$P$8*Plan3!$P$8)</f>
        <v>-9038489.244591</v>
      </c>
      <c r="R8" s="43">
        <f>C8*(Plan2!$Q$8*Plan3!$Q$8)</f>
        <v>0</v>
      </c>
      <c r="S8" s="43">
        <f>C8*(Plan2!$R$8*Plan3!$R$8)</f>
        <v>0</v>
      </c>
      <c r="T8" s="43">
        <f>C8*(Plan2!$S$8*Plan3!$S$8)</f>
        <v>-13614857.791392</v>
      </c>
      <c r="U8" s="43">
        <f>C8*(Plan2!$T$8*Plan3!$T$8)</f>
        <v>-19380833.457163498</v>
      </c>
      <c r="V8" s="43">
        <f>C8*(Plan2!$U$8*Plan3!$U$8)</f>
        <v>7152472.3300461</v>
      </c>
      <c r="W8" s="43">
        <f>C8*(Plan2!$V$8*Plan3!$V$8)</f>
        <v>-27736924.900289003</v>
      </c>
      <c r="X8" s="43">
        <f>C8*(Plan2!$W$8*Plan3!$W$8)</f>
        <v>29433374.191056598</v>
      </c>
      <c r="Y8" s="43">
        <f>C8*(Plan2!$X$8*Plan3!$X$8)</f>
        <v>0</v>
      </c>
      <c r="Z8" s="43">
        <f>C8*(Plan2!$Y$8*Plan3!$Y$8)</f>
        <v>0</v>
      </c>
      <c r="AA8" s="43">
        <f>C8*(Plan2!$Z$8*Plan3!$Z$8)</f>
        <v>-7882473.073960999</v>
      </c>
      <c r="AB8" s="43">
        <f>C8*(Plan2!$AA$8*Plan3!$AA$8)</f>
        <v>2829921.9725027997</v>
      </c>
      <c r="AC8" s="43">
        <f>C8*(Plan2!$AB$8*Plan3!$AB$8)</f>
        <v>1203518.2881162001</v>
      </c>
      <c r="AD8" s="43">
        <f>C8*(Plan2!$AC$8*Plan3!$AC$8)</f>
        <v>21820897.483828202</v>
      </c>
      <c r="AE8" s="43">
        <f>C8*(Plan2!$AD$8*Plan3!$AD$8)</f>
        <v>742162.0857768</v>
      </c>
      <c r="AF8" s="43">
        <f>C8*(Plan2!$AE$8*Plan3!$AE$8)</f>
        <v>0</v>
      </c>
      <c r="AG8" s="43">
        <f>C8*(Plan2!$AF$8*Plan3!$AF$8)</f>
        <v>0</v>
      </c>
      <c r="AH8" s="43">
        <f>C8*(Plan2!$AG$8*Plan3!$AG$8)</f>
        <v>3844726.6147191</v>
      </c>
    </row>
    <row r="9" spans="1:34" ht="15">
      <c r="A9" s="1" t="s">
        <v>44</v>
      </c>
      <c r="B9" s="7" t="s">
        <v>3</v>
      </c>
      <c r="C9" s="4">
        <v>2.959</v>
      </c>
      <c r="D9" s="10">
        <f>C9*(Plan2!$C$9*Plan3!$C$9)</f>
        <v>0</v>
      </c>
      <c r="E9" s="10">
        <f>C9*(Plan2!$D$9*Plan3!$D$9)</f>
        <v>0</v>
      </c>
      <c r="F9" s="43">
        <f>C9*(Plan2!$E$9*Plan3!$E$9)</f>
        <v>-6432710.1843862</v>
      </c>
      <c r="G9" s="43">
        <f>C9*(Plan2!$F$9*Plan3!$F$9)</f>
        <v>-15653639.2038345</v>
      </c>
      <c r="H9" s="43">
        <f>C9*(Plan2!$G$9*Plan3!$G$9)</f>
        <v>-1808093.4095565</v>
      </c>
      <c r="I9" s="43">
        <f>C9*(Plan2!$H$9*Plan3!$H$9)</f>
        <v>-17457372.0362888</v>
      </c>
      <c r="J9" s="43">
        <f>C9*(Plan2!$I$9*Plan3!$I$9)</f>
        <v>-11113389.853632</v>
      </c>
      <c r="K9" s="43">
        <f>C9*(Plan2!$J$9*Plan3!$J$9)</f>
        <v>0</v>
      </c>
      <c r="L9" s="43">
        <f>D9*(Plan2!$J$12*Plan3!$J$12)</f>
        <v>0</v>
      </c>
      <c r="M9" s="43">
        <f>C9*(Plan2!$L$9*Plan3!$L$9)</f>
        <v>19964501.343666</v>
      </c>
      <c r="N9" s="43">
        <f>C9*(Plan2!$M$9*Plan3!$M$9)</f>
        <v>-4758050.387464</v>
      </c>
      <c r="O9" s="43">
        <f>C9*(Plan2!$N$9*Plan3!$N$9)</f>
        <v>3037979.8342542</v>
      </c>
      <c r="P9" s="43">
        <f>C9*(Plan2!$O$9*Plan3!$O$9)</f>
        <v>-11971365.2442835</v>
      </c>
      <c r="Q9" s="43">
        <f>C9*(Plan2!$P$9*Plan3!$P$9)</f>
        <v>-5209112.4217825</v>
      </c>
      <c r="R9" s="43">
        <f>C9*(Plan2!$Q$9*Plan3!$Q$9)</f>
        <v>0</v>
      </c>
      <c r="S9" s="43">
        <f>C9*(Plan2!$R$9*Plan3!$R$9)</f>
        <v>0</v>
      </c>
      <c r="T9" s="43">
        <f>C9*(Plan2!$S$9*Plan3!$S$9)</f>
        <v>-16932031.962791</v>
      </c>
      <c r="U9" s="43">
        <f>C9*(Plan2!$T$9*Plan3!$T$9)</f>
        <v>-23547887.2302641</v>
      </c>
      <c r="V9" s="43">
        <f>C9*(Plan2!$U$9*Plan3!$U$9)</f>
        <v>-6740310.911925801</v>
      </c>
      <c r="W9" s="43">
        <f>C9*(Plan2!$V$9*Plan3!$V$9)</f>
        <v>-24534074.7688344</v>
      </c>
      <c r="X9" s="43">
        <f>C9*(Plan2!$W$9*Plan3!$W$9)</f>
        <v>20834326.8351361</v>
      </c>
      <c r="Y9" s="43">
        <f>C9*(Plan2!$X$9*Plan3!$X$9)</f>
        <v>0</v>
      </c>
      <c r="Z9" s="43">
        <f>C9*(Plan2!$Y$9*Plan3!$Y$9)</f>
        <v>0</v>
      </c>
      <c r="AA9" s="43">
        <f>C9*(Plan2!$Z$9*Plan3!$Z$9)</f>
        <v>-3455382.4310313007</v>
      </c>
      <c r="AB9" s="43">
        <f>C9*(Plan2!$AA$9*Plan3!$AA$9)</f>
        <v>-9399693.3994986</v>
      </c>
      <c r="AC9" s="43">
        <f>C9*(Plan2!$AB$9*Plan3!$AB$9)</f>
        <v>291121.8843258</v>
      </c>
      <c r="AD9" s="43">
        <f>C9*(Plan2!$AC$9*Plan3!$AC$9)</f>
        <v>23826157.5801678</v>
      </c>
      <c r="AE9" s="43">
        <f>C9*(Plan2!$AD$9*Plan3!$AD$9)</f>
        <v>-4245407.706680801</v>
      </c>
      <c r="AF9" s="43">
        <f>C9*(Plan2!$AE$9*Plan3!$AE$9)</f>
        <v>0</v>
      </c>
      <c r="AG9" s="43">
        <f>C9*(Plan2!$AF$9*Plan3!$AF$9)</f>
        <v>0</v>
      </c>
      <c r="AH9" s="43">
        <f>C9*(Plan2!$AG$9*Plan3!$AG$9)</f>
        <v>4858615.0597028</v>
      </c>
    </row>
    <row r="10" spans="1:34" ht="15">
      <c r="A10" s="1" t="s">
        <v>45</v>
      </c>
      <c r="B10" s="7" t="s">
        <v>41</v>
      </c>
      <c r="C10" s="4">
        <v>1.681</v>
      </c>
      <c r="D10" s="10">
        <f>C10*(Plan2!$C$10*Plan3!$C$10)</f>
        <v>0</v>
      </c>
      <c r="E10" s="10">
        <f>C10*(Plan2!$D$10*Plan3!$D$10)</f>
        <v>0</v>
      </c>
      <c r="F10" s="43">
        <f>C10*(Plan2!$E$10*Plan3!$E$10)</f>
        <v>396733.479038</v>
      </c>
      <c r="G10" s="43">
        <f>C10*(Plan2!$F$10*Plan3!$F$10)</f>
        <v>-1901214.3697326</v>
      </c>
      <c r="H10" s="43">
        <f>C10*(Plan2!$G$10*Plan3!$G$10)</f>
        <v>263987.1508196</v>
      </c>
      <c r="I10" s="43">
        <f>C10*(Plan2!$H$10*Plan3!$H$10)</f>
        <v>-5418208.3621224</v>
      </c>
      <c r="J10" s="43">
        <f>C10*(Plan2!$I$10*Plan3!$I$10)</f>
        <v>-648872.3619126</v>
      </c>
      <c r="K10" s="43">
        <f>C10*(Plan2!$J$10*Plan3!$J$10)</f>
        <v>0</v>
      </c>
      <c r="L10" s="43">
        <f>D10*(Plan2!$J$13*Plan3!$J$13)</f>
        <v>0</v>
      </c>
      <c r="M10" s="43">
        <f>C10*(Plan2!$L$10*Plan3!$L$10)</f>
        <v>1426937.8692240003</v>
      </c>
      <c r="N10" s="43">
        <f>C10*(Plan2!$M$10*Plan3!$M$10)</f>
        <v>-421315.7408882</v>
      </c>
      <c r="O10" s="43">
        <f>C10*(Plan2!$N$10*Plan3!$N$10)</f>
        <v>322672.2081411</v>
      </c>
      <c r="P10" s="43">
        <f>C10*(Plan2!$O$10*Plan3!$O$10)</f>
        <v>140355.75277529997</v>
      </c>
      <c r="Q10" s="43">
        <f>C10*(Plan2!$P$10*Plan3!$P$10)</f>
        <v>-574509.160386</v>
      </c>
      <c r="R10" s="43">
        <f>C10*(Plan2!$Q$10*Plan3!$Q$10)</f>
        <v>0</v>
      </c>
      <c r="S10" s="43">
        <f>C10*(Plan2!$R$10*Plan3!$R$10)</f>
        <v>0</v>
      </c>
      <c r="T10" s="43">
        <f>C10*(Plan2!$S$10*Plan3!$S$10)</f>
        <v>-2453881.4816655</v>
      </c>
      <c r="U10" s="43">
        <f>C10*(Plan2!$T$10*Plan3!$T$10)</f>
        <v>-1098475.5971145001</v>
      </c>
      <c r="V10" s="43">
        <f>C10*(Plan2!$U$10*Plan3!$U$10)</f>
        <v>-293678.051013</v>
      </c>
      <c r="W10" s="43">
        <f>C10*(Plan2!$V$10*Plan3!$V$10)</f>
        <v>-2393456.9162985003</v>
      </c>
      <c r="X10" s="43">
        <f>C10*(Plan2!$W$10*Plan3!$W$10)</f>
        <v>-352996.82213670004</v>
      </c>
      <c r="Y10" s="43">
        <f>C10*(Plan2!$X$10*Plan3!$X$10)</f>
        <v>0</v>
      </c>
      <c r="Z10" s="43">
        <f>C10*(Plan2!$Y$10*Plan3!$Y$10)</f>
        <v>0</v>
      </c>
      <c r="AA10" s="43">
        <f>C10*(Plan2!$Z$10*Plan3!$Z$10)</f>
        <v>-1152564.326394</v>
      </c>
      <c r="AB10" s="43">
        <f>C10*(Plan2!$AA$10*Plan3!$AA$10)</f>
        <v>-1158234.3857896</v>
      </c>
      <c r="AC10" s="43">
        <f>C10*(Plan2!$AB$10*Plan3!$AB$10)</f>
        <v>100915.99948920001</v>
      </c>
      <c r="AD10" s="43">
        <f>C10*(Plan2!$AC$10*Plan3!$AC$10)</f>
        <v>1708446.7880550001</v>
      </c>
      <c r="AE10" s="43">
        <f>C10*(Plan2!$AD$10*Plan3!$AD$10)</f>
        <v>-1063729.7994755</v>
      </c>
      <c r="AF10" s="43">
        <f>C10*(Plan2!$AE$10*Plan3!$AE$10)</f>
        <v>0</v>
      </c>
      <c r="AG10" s="43">
        <f>C10*(Plan2!$AF$10*Plan3!$AF$10)</f>
        <v>0</v>
      </c>
      <c r="AH10" s="43">
        <f>C10*(Plan2!$AG$10*Plan3!$AG$10)</f>
        <v>24933.066042</v>
      </c>
    </row>
    <row r="11" spans="1:34" ht="15">
      <c r="A11" s="1" t="s">
        <v>46</v>
      </c>
      <c r="B11" s="7" t="s">
        <v>4</v>
      </c>
      <c r="C11" s="4">
        <v>1.589</v>
      </c>
      <c r="D11" s="10">
        <f>C11*(Plan2!$C$11*Plan3!$C$11)</f>
        <v>0</v>
      </c>
      <c r="E11" s="10">
        <f>C11*(Plan2!$D$11*Plan3!$D$11)</f>
        <v>0</v>
      </c>
      <c r="F11" s="43">
        <f>C11*(Plan2!$E$11*Plan3!$E$11)</f>
        <v>0</v>
      </c>
      <c r="G11" s="43">
        <f>C11*(Plan2!$F$11*Plan3!$F$11)</f>
        <v>-1501947.4555596</v>
      </c>
      <c r="H11" s="43">
        <f>C11*(Plan2!$G$11*Plan3!$G$11)</f>
        <v>615473.9312988</v>
      </c>
      <c r="I11" s="43">
        <f>C11*(Plan2!$H$11*Plan3!$H$11)</f>
        <v>-6535466.825839</v>
      </c>
      <c r="J11" s="43">
        <f>C11*(Plan2!$I$11*Plan3!$I$11)</f>
        <v>-2120249.3708368004</v>
      </c>
      <c r="K11" s="43">
        <f>C11*(Plan2!$J$11*Plan3!$J$11)</f>
        <v>0</v>
      </c>
      <c r="L11" s="43">
        <f>D11*(Plan2!$J$14*Plan3!$J$14)</f>
        <v>0</v>
      </c>
      <c r="M11" s="43">
        <f>C11*(Plan2!$L$11*Plan3!$L$11)</f>
        <v>2544682.7089355</v>
      </c>
      <c r="N11" s="43">
        <f>C11*(Plan2!$M$11*Plan3!$M$11)</f>
        <v>-605736.345123</v>
      </c>
      <c r="O11" s="43">
        <f>C11*(Plan2!$N$11*Plan3!$N$11)</f>
        <v>1178310.3130008</v>
      </c>
      <c r="P11" s="43">
        <f>C11*(Plan2!$O$11*Plan3!$O$11)</f>
        <v>-38697.4108612</v>
      </c>
      <c r="Q11" s="43">
        <f>C11*(Plan2!$P$11*Plan3!$P$11)</f>
        <v>215153.65088000003</v>
      </c>
      <c r="R11" s="43">
        <f>C11*(Plan2!$Q$11*Plan3!$Q$11)</f>
        <v>0</v>
      </c>
      <c r="S11" s="43">
        <f>C11*(Plan2!$R$11*Plan3!$R$11)</f>
        <v>0</v>
      </c>
      <c r="T11" s="43">
        <f>C11*(Plan2!$S$11*Plan3!$S$11)</f>
        <v>-1064578.4541112</v>
      </c>
      <c r="U11" s="43">
        <f>C11*(Plan2!$T$11*Plan3!$T$11)</f>
        <v>-823230.1947995999</v>
      </c>
      <c r="V11" s="43">
        <f>C11*(Plan2!$U$11*Plan3!$U$11)</f>
        <v>-557865.1387925</v>
      </c>
      <c r="W11" s="43">
        <f>C11*(Plan2!$V$11*Plan3!$V$11)</f>
        <v>-4070873.5408319994</v>
      </c>
      <c r="X11" s="43">
        <f>C11*(Plan2!$W$11*Plan3!$W$11)</f>
        <v>-166685.05380239998</v>
      </c>
      <c r="Y11" s="43">
        <f>C11*(Plan2!$X$11*Plan3!$X$11)</f>
        <v>0</v>
      </c>
      <c r="Z11" s="43">
        <f>C11*(Plan2!$Y$11*Plan3!$Y$11)</f>
        <v>0</v>
      </c>
      <c r="AA11" s="43">
        <f>C11*(Plan2!$Z$11*Plan3!$Z$11)</f>
        <v>-184562.6652576</v>
      </c>
      <c r="AB11" s="43">
        <f>C11*(Plan2!$AA$11*Plan3!$AA$11)</f>
        <v>-337615.962957</v>
      </c>
      <c r="AC11" s="43">
        <f>C11*(Plan2!$AB$11*Plan3!$AB$11)</f>
        <v>-669766.5140152</v>
      </c>
      <c r="AD11" s="43">
        <f>C11*(Plan2!$AC$11*Plan3!$AC$11)</f>
        <v>2081947.1595299996</v>
      </c>
      <c r="AE11" s="43">
        <f>C11*(Plan2!$AD$11*Plan3!$AD$11)</f>
        <v>-454741.89247759996</v>
      </c>
      <c r="AF11" s="43">
        <f>C11*(Plan2!$AE$11*Plan3!$AE$11)</f>
        <v>0</v>
      </c>
      <c r="AG11" s="43">
        <f>C11*(Plan2!$AF$11*Plan3!$AF$11)</f>
        <v>0</v>
      </c>
      <c r="AH11" s="43">
        <f>C11*(Plan2!$AG$11*Plan3!$AG$11)</f>
        <v>0</v>
      </c>
    </row>
    <row r="12" spans="1:34" ht="15">
      <c r="A12" s="1" t="s">
        <v>47</v>
      </c>
      <c r="B12" s="7" t="s">
        <v>5</v>
      </c>
      <c r="C12" s="4">
        <v>1.966</v>
      </c>
      <c r="D12" s="10">
        <f>C12*(Plan2!$C$12*Plan3!$C$12)</f>
        <v>0</v>
      </c>
      <c r="E12" s="10">
        <f>C12*(Plan2!$D$12*Plan3!$D$12)</f>
        <v>0</v>
      </c>
      <c r="F12" s="43">
        <f>C12*(Plan2!$E$12*Plan3!$E$12)</f>
        <v>470216.01519</v>
      </c>
      <c r="G12" s="43">
        <f>C12*(Plan2!$F$12*Plan3!$F$12)</f>
        <v>-720165.3035064</v>
      </c>
      <c r="H12" s="43">
        <f>C12*(Plan2!$G$12*Plan3!$G$12)</f>
        <v>-538681.891465</v>
      </c>
      <c r="I12" s="43">
        <f>C12*(Plan2!$H$12*Plan3!$H$12)</f>
        <v>-622652.37116</v>
      </c>
      <c r="J12" s="43">
        <f>C12*(Plan2!$I$12*Plan3!$I$12)</f>
        <v>238760.4695258</v>
      </c>
      <c r="K12" s="43">
        <f>C12*(Plan2!$J$12*Plan3!$J$12)</f>
        <v>0</v>
      </c>
      <c r="L12" s="43">
        <f>D12*(Plan2!$J$15*Plan3!$J$15)</f>
        <v>0</v>
      </c>
      <c r="M12" s="43">
        <f>C12*(Plan2!$L$12*Plan3!$L$12)</f>
        <v>-202706.95827600002</v>
      </c>
      <c r="N12" s="43">
        <f>C12*(Plan2!$M$12*Plan3!$M$12)</f>
        <v>-86966.71776</v>
      </c>
      <c r="O12" s="43">
        <f>C12*(Plan2!$N$12*Plan3!$N$12)</f>
        <v>485256.7983172</v>
      </c>
      <c r="P12" s="43">
        <f>C12*(Plan2!$O$12*Plan3!$O$12)</f>
        <v>-203394.41382120003</v>
      </c>
      <c r="Q12" s="43">
        <f>C12*(Plan2!$P$12*Plan3!$P$12)</f>
        <v>80384.891844</v>
      </c>
      <c r="R12" s="43">
        <f>C12*(Plan2!$Q$12*Plan3!$Q$12)</f>
        <v>0</v>
      </c>
      <c r="S12" s="43">
        <f>C12*(Plan2!$R$12*Plan3!$R$12)</f>
        <v>0</v>
      </c>
      <c r="T12" s="43">
        <f>C12*(Plan2!$S$12*Plan3!$S$12)</f>
        <v>-365406.325746</v>
      </c>
      <c r="U12" s="43">
        <f>C12*(Plan2!$T$12*Plan3!$T$12)</f>
        <v>-457222.13787780004</v>
      </c>
      <c r="V12" s="43">
        <f>C12*(Plan2!$U$12*Plan3!$U$12)</f>
        <v>840294.3968112</v>
      </c>
      <c r="W12" s="43">
        <f>C12*(Plan2!$V$12*Plan3!$V$12)</f>
        <v>-1436786.0340504</v>
      </c>
      <c r="X12" s="43">
        <f>C12*(Plan2!$W$12*Plan3!$W$12)</f>
        <v>173502.905112</v>
      </c>
      <c r="Y12" s="43">
        <f>C12*(Plan2!$X$12*Plan3!$X$12)</f>
        <v>0</v>
      </c>
      <c r="Z12" s="43">
        <f>C12*(Plan2!$Y$12*Plan3!$Y$12)</f>
        <v>0</v>
      </c>
      <c r="AA12" s="43">
        <f>C12*(Plan2!$Z$12*Plan3!$Z$12)</f>
        <v>250577.9126878</v>
      </c>
      <c r="AB12" s="43">
        <f>C12*(Plan2!$AA$12*Plan3!$AA$12)</f>
        <v>-301504.91462</v>
      </c>
      <c r="AC12" s="43">
        <f>C12*(Plan2!$AB$12*Plan3!$AB$12)</f>
        <v>777825.6513678001</v>
      </c>
      <c r="AD12" s="43">
        <f>C12*(Plan2!$AC$12*Plan3!$AC$12)</f>
        <v>-325622.76457199996</v>
      </c>
      <c r="AE12" s="43">
        <f>C12*(Plan2!$AD$12*Plan3!$AD$12)</f>
        <v>-233915.5647</v>
      </c>
      <c r="AF12" s="43">
        <f>C12*(Plan2!$AE$12*Plan3!$AE$12)</f>
        <v>0</v>
      </c>
      <c r="AG12" s="43">
        <f>C12*(Plan2!$AF$12*Plan3!$AF$12)</f>
        <v>0</v>
      </c>
      <c r="AH12" s="43">
        <f>C12*(Plan2!$AG$12*Plan3!$AG$12)</f>
        <v>-13526.750406000001</v>
      </c>
    </row>
    <row r="13" spans="1:34" ht="15">
      <c r="A13" s="1" t="s">
        <v>48</v>
      </c>
      <c r="B13" s="7" t="s">
        <v>6</v>
      </c>
      <c r="C13" s="4">
        <v>1.608</v>
      </c>
      <c r="D13" s="10">
        <f>C13*(Plan2!$C$13*Plan3!$C$13)</f>
        <v>0</v>
      </c>
      <c r="E13" s="10">
        <f>C13*(Plan2!$D$13*Plan3!$D$13)</f>
        <v>0</v>
      </c>
      <c r="F13" s="43">
        <f>C13*(Plan2!$E$13*Plan3!$E$13)</f>
        <v>-893189.0642880001</v>
      </c>
      <c r="G13" s="43">
        <f>C13*(Plan2!$F$13*Plan3!$F$13)</f>
        <v>-3208552.6621680004</v>
      </c>
      <c r="H13" s="43">
        <f>C13*(Plan2!$G$13*Plan3!$G$13)</f>
        <v>-1917643.9682951998</v>
      </c>
      <c r="I13" s="43">
        <f>C13*(Plan2!$H$13*Plan3!$H$13)</f>
        <v>-8627151.0786048</v>
      </c>
      <c r="J13" s="43">
        <f>C13*(Plan2!$I$13*Plan3!$I$13)</f>
        <v>1467970.4025360004</v>
      </c>
      <c r="K13" s="43">
        <f>C13*(Plan2!$J$13*Plan3!$J$13)</f>
        <v>0</v>
      </c>
      <c r="L13" s="43">
        <f>D13*(Plan2!$J$16*Plan3!$J$16)</f>
        <v>0</v>
      </c>
      <c r="M13" s="43">
        <f>C13*(Plan2!$L$13*Plan3!$L$13)</f>
        <v>1337737.5328512</v>
      </c>
      <c r="N13" s="43">
        <f>C13*(Plan2!$M$13*Plan3!$M$13)</f>
        <v>633122.4890496001</v>
      </c>
      <c r="O13" s="43">
        <f>C13*(Plan2!$N$13*Plan3!$N$13)</f>
        <v>-694035.4258464</v>
      </c>
      <c r="P13" s="43">
        <f>C13*(Plan2!$O$13*Plan3!$O$13)</f>
        <v>-589158.8557056</v>
      </c>
      <c r="Q13" s="43">
        <f>C13*(Plan2!$P$13*Plan3!$P$13)</f>
        <v>-483261.8186952</v>
      </c>
      <c r="R13" s="43">
        <f>C13*(Plan2!$Q$13*Plan3!$Q$13)</f>
        <v>0</v>
      </c>
      <c r="S13" s="43">
        <f>C13*(Plan2!$R$13*Plan3!$R$13)</f>
        <v>0</v>
      </c>
      <c r="T13" s="43">
        <f>C13*(Plan2!$S$13*Plan3!$S$13)</f>
        <v>-737099.9514576</v>
      </c>
      <c r="U13" s="43">
        <f>C13*(Plan2!$T$13*Plan3!$T$13)</f>
        <v>-818983.9331712001</v>
      </c>
      <c r="V13" s="43">
        <f>C13*(Plan2!$U$13*Plan3!$U$13)</f>
        <v>-1895508.2962536002</v>
      </c>
      <c r="W13" s="43">
        <f>C13*(Plan2!$V$13*Plan3!$V$13)</f>
        <v>-4770313.2116304</v>
      </c>
      <c r="X13" s="43">
        <f>C13*(Plan2!$W$13*Plan3!$W$13)</f>
        <v>2163520.2006528</v>
      </c>
      <c r="Y13" s="43">
        <f>C13*(Plan2!$X$13*Plan3!$X$13)</f>
        <v>0</v>
      </c>
      <c r="Z13" s="43">
        <f>C13*(Plan2!$Y$13*Plan3!$Y$13)</f>
        <v>0</v>
      </c>
      <c r="AA13" s="43">
        <f>C13*(Plan2!$Z$13*Plan3!$Z$13)</f>
        <v>-1118188.4578560002</v>
      </c>
      <c r="AB13" s="43">
        <f>C13*(Plan2!$AA$13*Plan3!$AA$13)</f>
        <v>312347.30911200005</v>
      </c>
      <c r="AC13" s="43">
        <f>C13*(Plan2!$AB$13*Plan3!$AB$13)</f>
        <v>2580696.7600032003</v>
      </c>
      <c r="AD13" s="43">
        <f>C13*(Plan2!$AC$13*Plan3!$AC$13)</f>
        <v>3284112.7580832</v>
      </c>
      <c r="AE13" s="43">
        <f>C13*(Plan2!$AD$13*Plan3!$AD$13)</f>
        <v>463799.8454376</v>
      </c>
      <c r="AF13" s="43">
        <f>C13*(Plan2!$AE$13*Plan3!$AE$13)</f>
        <v>0</v>
      </c>
      <c r="AG13" s="43">
        <f>C13*(Plan2!$AF$13*Plan3!$AF$13)</f>
        <v>0</v>
      </c>
      <c r="AH13" s="43">
        <f>C13*(Plan2!$AG$13*Plan3!$AG$13)</f>
        <v>-399753.6659688001</v>
      </c>
    </row>
    <row r="14" spans="1:34" ht="15">
      <c r="A14" s="1" t="s">
        <v>75</v>
      </c>
      <c r="B14" s="7" t="s">
        <v>7</v>
      </c>
      <c r="C14" s="4">
        <v>5.532</v>
      </c>
      <c r="D14" s="10">
        <f>C14*(Plan2!$C$14*Plan3!$C$14)</f>
        <v>0</v>
      </c>
      <c r="E14" s="10">
        <f>C14*(Plan2!$D$14*Plan3!$D$14)</f>
        <v>0</v>
      </c>
      <c r="F14" s="43">
        <f>C14*(Plan2!$E$14*Plan3!$E$14)</f>
        <v>-191928706.85335678</v>
      </c>
      <c r="G14" s="43">
        <f>C14*(Plan2!$F$14*Plan3!$F$14)</f>
        <v>-230388862.8542808</v>
      </c>
      <c r="H14" s="43">
        <f>C14*(Plan2!$G$14*Plan3!$G$14)</f>
        <v>-17987261.7853152</v>
      </c>
      <c r="I14" s="43">
        <f>C14*(Plan2!$H$14*Plan3!$H$14)</f>
        <v>-71170786.55697119</v>
      </c>
      <c r="J14" s="43">
        <f>C14*(Plan2!$I$14*Plan3!$I$14)</f>
        <v>4139016.6706680004</v>
      </c>
      <c r="K14" s="43">
        <f>C14*(Plan2!$J$14*Plan3!$J$14)</f>
        <v>0</v>
      </c>
      <c r="L14" s="43">
        <f>D14*(Plan2!$J$17*Plan3!$J$17)</f>
        <v>0</v>
      </c>
      <c r="M14" s="43">
        <f>C14*(Plan2!$L$14*Plan3!$L$14)</f>
        <v>34155894.351213604</v>
      </c>
      <c r="N14" s="43">
        <f>C14*(Plan2!$M$14*Plan3!$M$14)</f>
        <v>-56233277.68527359</v>
      </c>
      <c r="O14" s="43">
        <f>C14*(Plan2!$N$14*Plan3!$N$14)</f>
        <v>75492782.0085264</v>
      </c>
      <c r="P14" s="43">
        <f>C14*(Plan2!$O$14*Plan3!$O$14)</f>
        <v>5490212.477976</v>
      </c>
      <c r="Q14" s="43">
        <f>C14*(Plan2!$P$14*Plan3!$P$14)</f>
        <v>39494930.6206716</v>
      </c>
      <c r="R14" s="43">
        <f>C14*(Plan2!$Q$14*Plan3!$Q$14)</f>
        <v>0</v>
      </c>
      <c r="S14" s="43">
        <f>C14*(Plan2!$R$14*Plan3!$R$14)</f>
        <v>0</v>
      </c>
      <c r="T14" s="43">
        <f>C14*(Plan2!$S$14*Plan3!$S$14)</f>
        <v>-29186693.7542136</v>
      </c>
      <c r="U14" s="43">
        <f>C14*(Plan2!$T$14*Plan3!$T$14)</f>
        <v>-99722469.273126</v>
      </c>
      <c r="V14" s="43">
        <f>C14*(Plan2!$U$14*Plan3!$U$14)</f>
        <v>-75322152.81963</v>
      </c>
      <c r="W14" s="43">
        <f>C14*(Plan2!$V$14*Plan3!$V$14)</f>
        <v>-176959771.659972</v>
      </c>
      <c r="X14" s="43">
        <f>C14*(Plan2!$W$14*Plan3!$W$14)</f>
        <v>35589970.644480005</v>
      </c>
      <c r="Y14" s="43">
        <f>C14*(Plan2!$X$14*Plan3!$X$14)</f>
        <v>0</v>
      </c>
      <c r="Z14" s="43">
        <f>C14*(Plan2!$Y$14*Plan3!$Y$14)</f>
        <v>0</v>
      </c>
      <c r="AA14" s="43">
        <f>C14*(Plan2!$Z$14*Plan3!$Z$14)</f>
        <v>-23694447.041452803</v>
      </c>
      <c r="AB14" s="43">
        <f>C14*(Plan2!$AA$14*Plan3!$AA$14)</f>
        <v>-19936585.171338</v>
      </c>
      <c r="AC14" s="43">
        <f>C14*(Plan2!$AB$14*Plan3!$AB$14)</f>
        <v>10210397.707007999</v>
      </c>
      <c r="AD14" s="43">
        <f>C14*(Plan2!$AC$14*Plan3!$AC$14)</f>
        <v>85779571.8193752</v>
      </c>
      <c r="AE14" s="43">
        <f>C14*(Plan2!$AD$14*Plan3!$AD$14)</f>
        <v>37763718.4762824</v>
      </c>
      <c r="AF14" s="43">
        <f>C14*(Plan2!$AE$14*Plan3!$AE$14)</f>
        <v>0</v>
      </c>
      <c r="AG14" s="43">
        <f>C14*(Plan2!$AF$14*Plan3!$AF$14)</f>
        <v>0</v>
      </c>
      <c r="AH14" s="43">
        <f>C14*(Plan2!$AG$14*Plan3!$AG$14)</f>
        <v>112124274.2725524</v>
      </c>
    </row>
    <row r="15" spans="1:34" ht="15">
      <c r="A15" s="1" t="s">
        <v>76</v>
      </c>
      <c r="B15" s="7" t="s">
        <v>8</v>
      </c>
      <c r="C15" s="4">
        <v>2.205</v>
      </c>
      <c r="D15" s="10">
        <f>C15*(Plan2!$C$15*Plan3!$C$15)</f>
        <v>0</v>
      </c>
      <c r="E15" s="10">
        <f>C15*(Plan2!$D$15*Plan3!$D$15)</f>
        <v>0</v>
      </c>
      <c r="F15" s="43">
        <f>C15*(Plan2!$E$15*Plan3!$E$15)</f>
        <v>-485701.3502459999</v>
      </c>
      <c r="G15" s="43">
        <f>C15*(Plan2!$F$15*Plan3!$F$15)</f>
        <v>-39826603.020456</v>
      </c>
      <c r="H15" s="43">
        <f>C15*(Plan2!$G$15*Plan3!$G$15)</f>
        <v>-6568136.0530065</v>
      </c>
      <c r="I15" s="43">
        <f>C15*(Plan2!$H$15*Plan3!$H$15)</f>
        <v>-48419867.291481</v>
      </c>
      <c r="J15" s="43">
        <f>C15*(Plan2!$I$15*Plan3!$I$15)</f>
        <v>9484133.805467999</v>
      </c>
      <c r="K15" s="43">
        <f>C15*(Plan2!$J$15*Plan3!$J$15)</f>
        <v>0</v>
      </c>
      <c r="L15" s="43">
        <f>D15*(Plan2!$J$18*Plan3!$J$18)</f>
        <v>0</v>
      </c>
      <c r="M15" s="43">
        <f>C15*(Plan2!$L$15*Plan3!$L$15)</f>
        <v>142182849.28075203</v>
      </c>
      <c r="N15" s="43">
        <f>C15*(Plan2!$M$15*Plan3!$M$15)</f>
        <v>-113981514.663618</v>
      </c>
      <c r="O15" s="43">
        <f>C15*(Plan2!$N$15*Plan3!$N$15)</f>
        <v>14182784.39403</v>
      </c>
      <c r="P15" s="43">
        <f>C15*(Plan2!$O$15*Plan3!$O$15)</f>
        <v>-530910.2447459999</v>
      </c>
      <c r="Q15" s="43">
        <f>C15*(Plan2!$P$15*Plan3!$P$15)</f>
        <v>-16975460.12526</v>
      </c>
      <c r="R15" s="43">
        <f>C15*(Plan2!$Q$15*Plan3!$Q$15)</f>
        <v>0</v>
      </c>
      <c r="S15" s="43">
        <f>C15*(Plan2!$R$15*Plan3!$R$15)</f>
        <v>0</v>
      </c>
      <c r="T15" s="43">
        <f>C15*(Plan2!$S$15*Plan3!$S$15)</f>
        <v>-19976071.7446605</v>
      </c>
      <c r="U15" s="43">
        <f>C15*(Plan2!$T$15*Plan3!$T$15)</f>
        <v>-28613918.8652625</v>
      </c>
      <c r="V15" s="43">
        <f>C15*(Plan2!$U$15*Plan3!$U$15)</f>
        <v>7885835.024193001</v>
      </c>
      <c r="W15" s="43">
        <f>C15*(Plan2!$V$15*Plan3!$V$15)</f>
        <v>-23846095.647045005</v>
      </c>
      <c r="X15" s="43">
        <f>C15*(Plan2!$W$15*Plan3!$W$15)</f>
        <v>19770552.446967002</v>
      </c>
      <c r="Y15" s="43">
        <f>C15*(Plan2!$X$15*Plan3!$X$15)</f>
        <v>0</v>
      </c>
      <c r="Z15" s="43">
        <f>C15*(Plan2!$Y$15*Plan3!$Y$15)</f>
        <v>0</v>
      </c>
      <c r="AA15" s="43">
        <f>C15*(Plan2!$Z$15*Plan3!$Z$15)</f>
        <v>24692710.771071002</v>
      </c>
      <c r="AB15" s="43">
        <f>C15*(Plan2!$AA$15*Plan3!$AA$15)</f>
        <v>5136158.562255001</v>
      </c>
      <c r="AC15" s="43">
        <f>C15*(Plan2!$AB$15*Plan3!$AB$15)</f>
        <v>1757989.627758</v>
      </c>
      <c r="AD15" s="43">
        <f>C15*(Plan2!$AC$15*Plan3!$AC$15)</f>
        <v>12719529.992358001</v>
      </c>
      <c r="AE15" s="43">
        <f>C15*(Plan2!$AD$15*Plan3!$AD$15)</f>
        <v>-3401690.5087200003</v>
      </c>
      <c r="AF15" s="43">
        <f>C15*(Plan2!$AE$15*Plan3!$AE$15)</f>
        <v>0</v>
      </c>
      <c r="AG15" s="43">
        <f>C15*(Plan2!$AF$15*Plan3!$AF$15)</f>
        <v>0</v>
      </c>
      <c r="AH15" s="43">
        <f>C15*(Plan2!$AG$15*Plan3!$AG$15)</f>
        <v>2073049.3729889998</v>
      </c>
    </row>
    <row r="16" spans="1:34" ht="15">
      <c r="A16" s="1" t="s">
        <v>49</v>
      </c>
      <c r="B16" s="7" t="s">
        <v>9</v>
      </c>
      <c r="C16" s="4">
        <v>2.122</v>
      </c>
      <c r="D16" s="10">
        <f>C16*(Plan2!$C$16*Plan3!$C$16)</f>
        <v>0</v>
      </c>
      <c r="E16" s="10">
        <f>C16*(Plan2!$D$16*Plan3!$D$16)</f>
        <v>0</v>
      </c>
      <c r="F16" s="43">
        <f>C16*(Plan2!$E$16*Plan3!$E$16)</f>
        <v>-43430.531563</v>
      </c>
      <c r="G16" s="43">
        <f>C16*(Plan2!$F$16*Plan3!$F$16)</f>
        <v>-113673.79147200001</v>
      </c>
      <c r="H16" s="43">
        <f>C16*(Plan2!$G$16*Plan3!$G$16)</f>
        <v>-505893.5842312</v>
      </c>
      <c r="I16" s="43">
        <f>C16*(Plan2!$H$16*Plan3!$H$16)</f>
        <v>-102796.86933599999</v>
      </c>
      <c r="J16" s="43">
        <f>C16*(Plan2!$I$16*Plan3!$I$16)</f>
        <v>-977361.2051206001</v>
      </c>
      <c r="K16" s="43">
        <f>C16*(Plan2!$J$16*Plan3!$J$16)</f>
        <v>0</v>
      </c>
      <c r="L16" s="43">
        <f>D16*(Plan2!$J$19*Plan3!$J$19)</f>
        <v>0</v>
      </c>
      <c r="M16" s="43">
        <f>C16*(Plan2!$L$16*Plan3!$L$16)</f>
        <v>1363854.8226832</v>
      </c>
      <c r="N16" s="43">
        <f>C16*(Plan2!$M$16*Plan3!$M$16)</f>
        <v>-419800.3218188</v>
      </c>
      <c r="O16" s="43">
        <f>C16*(Plan2!$N$16*Plan3!$N$16)</f>
        <v>2221571.8248768</v>
      </c>
      <c r="P16" s="43">
        <f>C16*(Plan2!$O$16*Plan3!$O$16)</f>
        <v>782367.7271051999</v>
      </c>
      <c r="Q16" s="43">
        <f>C16*(Plan2!$P$16*Plan3!$P$16)</f>
        <v>-344276.10650399997</v>
      </c>
      <c r="R16" s="43">
        <f>C16*(Plan2!$Q$16*Plan3!$Q$16)</f>
        <v>0</v>
      </c>
      <c r="S16" s="43">
        <f>C16*(Plan2!$R$16*Plan3!$R$16)</f>
        <v>0</v>
      </c>
      <c r="T16" s="43">
        <f>C16*(Plan2!$S$16*Plan3!$S$16)</f>
        <v>-159308.7884112</v>
      </c>
      <c r="U16" s="43">
        <f>C16*(Plan2!$T$16*Plan3!$T$16)</f>
        <v>-583257.7040489999</v>
      </c>
      <c r="V16" s="43">
        <f>C16*(Plan2!$U$16*Plan3!$U$16)</f>
        <v>-1141032.5483986</v>
      </c>
      <c r="W16" s="43">
        <f>C16*(Plan2!$V$16*Plan3!$V$16)</f>
        <v>-448927.3763616</v>
      </c>
      <c r="X16" s="43">
        <f>C16*(Plan2!$W$16*Plan3!$W$16)</f>
        <v>492771.7422744</v>
      </c>
      <c r="Y16" s="43">
        <f>C16*(Plan2!$X$16*Plan3!$X$16)</f>
        <v>0</v>
      </c>
      <c r="Z16" s="43">
        <f>C16*(Plan2!$Y$16*Plan3!$Y$16)</f>
        <v>0</v>
      </c>
      <c r="AA16" s="43">
        <f>C16*(Plan2!$Z$16*Plan3!$Z$16)</f>
        <v>-40712.40977399999</v>
      </c>
      <c r="AB16" s="43">
        <f>C16*(Plan2!$AA$16*Plan3!$AA$16)</f>
        <v>-54075.019368</v>
      </c>
      <c r="AC16" s="43">
        <f>C16*(Plan2!$AB$16*Plan3!$AB$16)</f>
        <v>-18570.2063988</v>
      </c>
      <c r="AD16" s="43">
        <f>C16*(Plan2!$AC$16*Plan3!$AC$16)</f>
        <v>660186.4734980001</v>
      </c>
      <c r="AE16" s="43">
        <f>C16*(Plan2!$AD$16*Plan3!$AD$16)</f>
        <v>26328.4255592</v>
      </c>
      <c r="AF16" s="43">
        <f>C16*(Plan2!$AE$16*Plan3!$AE$16)</f>
        <v>0</v>
      </c>
      <c r="AG16" s="43">
        <f>C16*(Plan2!$AF$16*Plan3!$AF$16)</f>
        <v>0</v>
      </c>
      <c r="AH16" s="43">
        <f>C16*(Plan2!$AG$16*Plan3!$AG$16)</f>
        <v>26168.098697999998</v>
      </c>
    </row>
    <row r="17" spans="1:34" ht="15">
      <c r="A17" s="1" t="s">
        <v>50</v>
      </c>
      <c r="B17" s="7" t="s">
        <v>10</v>
      </c>
      <c r="C17" s="6">
        <v>2.6</v>
      </c>
      <c r="D17" s="10">
        <f>C17*(Plan2!$C$17*Plan3!$C$17)</f>
        <v>0</v>
      </c>
      <c r="E17" s="10">
        <f>C17*(Plan2!$D$17*Plan3!$D$17)</f>
        <v>0</v>
      </c>
      <c r="F17" s="43">
        <f>C17*(Plan2!$E$17*Plan3!$E$17)</f>
        <v>902807.7240000002</v>
      </c>
      <c r="G17" s="43">
        <f>C17*(Plan2!$F$17*Plan3!$F$17)</f>
        <v>459755.88438</v>
      </c>
      <c r="H17" s="43">
        <f>C17*(Plan2!$G$17*Plan3!$G$17)</f>
        <v>-2393352.52416</v>
      </c>
      <c r="I17" s="43">
        <f>C17*(Plan2!$H$17*Plan3!$H$17)</f>
        <v>-2501954.3328</v>
      </c>
      <c r="J17" s="43">
        <f>C17*(Plan2!$I$17*Plan3!$I$17)</f>
        <v>-2983407.67296</v>
      </c>
      <c r="K17" s="43">
        <f>C17*(Plan2!$J$17*Plan3!$J$17)</f>
        <v>0</v>
      </c>
      <c r="L17" s="43">
        <f>D17*(Plan2!$J$20*Plan3!$J$20)</f>
        <v>0</v>
      </c>
      <c r="M17" s="43">
        <f>C17*(Plan2!$L$17*Plan3!$L$17)</f>
        <v>0</v>
      </c>
      <c r="N17" s="43">
        <f>C17*(Plan2!$M$17*Plan3!$M$17)</f>
        <v>-792634.19872</v>
      </c>
      <c r="O17" s="43">
        <f>C17*(Plan2!$N$17*Plan3!$N$17)</f>
        <v>-289893.37052000005</v>
      </c>
      <c r="P17" s="43">
        <f>C17*(Plan2!$O$17*Plan3!$O$17)</f>
        <v>-570316.3635</v>
      </c>
      <c r="Q17" s="43">
        <f>C17*(Plan2!$P$17*Plan3!$P$17)</f>
        <v>-3401254.90068</v>
      </c>
      <c r="R17" s="43">
        <f>C17*(Plan2!$Q$17*Plan3!$Q$17)</f>
        <v>0</v>
      </c>
      <c r="S17" s="43">
        <f>C17*(Plan2!$R$17*Plan3!$R$17)</f>
        <v>0</v>
      </c>
      <c r="T17" s="43">
        <f>C17*(Plan2!$S$17*Plan3!$S$17)</f>
        <v>-15122042.315639999</v>
      </c>
      <c r="U17" s="43">
        <f>C17*(Plan2!$T$17*Plan3!$T$17)</f>
        <v>-7836877.5030000005</v>
      </c>
      <c r="V17" s="43">
        <f>C17*(Plan2!$U$17*Plan3!$U$17)</f>
        <v>-98566.40040000001</v>
      </c>
      <c r="W17" s="43">
        <f>C17*(Plan2!$V$17*Plan3!$V$17)</f>
        <v>-2144545.3728400003</v>
      </c>
      <c r="X17" s="43">
        <f>C17*(Plan2!$W$17*Plan3!$W$17)</f>
        <v>1795423.61544</v>
      </c>
      <c r="Y17" s="43">
        <f>C17*(Plan2!$X$17*Plan3!$X$17)</f>
        <v>0</v>
      </c>
      <c r="Z17" s="43">
        <f>C17*(Plan2!$Y$17*Plan3!$Y$17)</f>
        <v>0</v>
      </c>
      <c r="AA17" s="43">
        <f>C17*(Plan2!$Z$17*Plan3!$Z$17)</f>
        <v>0</v>
      </c>
      <c r="AB17" s="43">
        <f>C17*(Plan2!$AA$17*Plan3!$AA$17)</f>
        <v>-935720.4987000001</v>
      </c>
      <c r="AC17" s="43">
        <f>C17*(Plan2!$AB$17*Plan3!$AB$17)</f>
        <v>-275535.46904</v>
      </c>
      <c r="AD17" s="43">
        <f>C17*(Plan2!$AC$17*Plan3!$AC$17)</f>
        <v>1450960.5208800002</v>
      </c>
      <c r="AE17" s="43">
        <f>C17*(Plan2!$AD$17*Plan3!$AD$17)</f>
        <v>195826.03768</v>
      </c>
      <c r="AF17" s="43">
        <f>C17*(Plan2!$AE$17*Plan3!$AE$17)</f>
        <v>0</v>
      </c>
      <c r="AG17" s="43">
        <f>C17*(Plan2!$AF$17*Plan3!$AF$17)</f>
        <v>0</v>
      </c>
      <c r="AH17" s="43">
        <f>C17*(Plan2!$AG$17*Plan3!$AG$17)</f>
        <v>317571.42923999997</v>
      </c>
    </row>
    <row r="18" spans="1:34" ht="15">
      <c r="A18" s="1" t="s">
        <v>77</v>
      </c>
      <c r="B18" s="7" t="s">
        <v>11</v>
      </c>
      <c r="C18" s="4">
        <v>3.482</v>
      </c>
      <c r="D18" s="10">
        <f>C18*(Plan2!$C$18*Plan3!$C$18)</f>
        <v>0</v>
      </c>
      <c r="E18" s="10">
        <f>C18*(Plan2!$D$18*Plan3!$D$18)</f>
        <v>0</v>
      </c>
      <c r="F18" s="43">
        <f>C18*(Plan2!$E$18*Plan3!$E$18)</f>
        <v>4863656.430048001</v>
      </c>
      <c r="G18" s="43">
        <f>C18*(Plan2!$F$18*Plan3!$F$18)</f>
        <v>-4945771.8733568</v>
      </c>
      <c r="H18" s="43">
        <f>C18*(Plan2!$G$18*Plan3!$G$18)</f>
        <v>806461.1807164</v>
      </c>
      <c r="I18" s="43">
        <f>C18*(Plan2!$H$18*Plan3!$H$18)</f>
        <v>-8645733.8418176</v>
      </c>
      <c r="J18" s="43">
        <f>C18*(Plan2!$I$18*Plan3!$I$18)</f>
        <v>65756.25937520001</v>
      </c>
      <c r="K18" s="43">
        <f>C18*(Plan2!$J$18*Plan3!$J$18)</f>
        <v>0</v>
      </c>
      <c r="L18" s="43">
        <f>D18*(Plan2!$J$21*Plan3!$J$21)</f>
        <v>0</v>
      </c>
      <c r="M18" s="43">
        <f>C18*(Plan2!$L$18*Plan3!$L$18)</f>
        <v>3827211.413328</v>
      </c>
      <c r="N18" s="43">
        <f>C18*(Plan2!$M$18*Plan3!$M$18)</f>
        <v>-693385.8164496002</v>
      </c>
      <c r="O18" s="43">
        <f>C18*(Plan2!$N$18*Plan3!$N$18)</f>
        <v>1002828.6709980002</v>
      </c>
      <c r="P18" s="43">
        <f>C18*(Plan2!$O$18*Plan3!$O$18)</f>
        <v>-3479091.20684</v>
      </c>
      <c r="Q18" s="43">
        <f>C18*(Plan2!$P$18*Plan3!$P$18)</f>
        <v>-1731480.0782912</v>
      </c>
      <c r="R18" s="43">
        <f>C18*(Plan2!$Q$18*Plan3!$Q$18)</f>
        <v>0</v>
      </c>
      <c r="S18" s="43">
        <f>C18*(Plan2!$R$18*Plan3!$R$18)</f>
        <v>0</v>
      </c>
      <c r="T18" s="43">
        <f>C18*(Plan2!$S$18*Plan3!$S$18)</f>
        <v>2483246.72796</v>
      </c>
      <c r="U18" s="43">
        <f>C18*(Plan2!$T$18*Plan3!$T$18)</f>
        <v>-2682424.9088372</v>
      </c>
      <c r="V18" s="43">
        <f>C18*(Plan2!$U$18*Plan3!$U$18)</f>
        <v>142829.35615620002</v>
      </c>
      <c r="W18" s="43">
        <f>C18*(Plan2!$V$18*Plan3!$V$18)</f>
        <v>-11725506.1444116</v>
      </c>
      <c r="X18" s="43">
        <f>C18*(Plan2!$W$18*Plan3!$W$18)</f>
        <v>656144.9663956</v>
      </c>
      <c r="Y18" s="43">
        <f>C18*(Plan2!$X$18*Plan3!$X$18)</f>
        <v>0</v>
      </c>
      <c r="Z18" s="43">
        <f>C18*(Plan2!$Y$18*Plan3!$Y$18)</f>
        <v>0</v>
      </c>
      <c r="AA18" s="43">
        <f>C18*(Plan2!$Z$18*Plan3!$Z$18)</f>
        <v>450321.826554</v>
      </c>
      <c r="AB18" s="43">
        <f>C18*(Plan2!$AA$18*Plan3!$AA$18)</f>
        <v>-521697.4235346</v>
      </c>
      <c r="AC18" s="43">
        <f>C18*(Plan2!$AB$18*Plan3!$AB$18)</f>
        <v>108681.6509666</v>
      </c>
      <c r="AD18" s="43">
        <f>C18*(Plan2!$AC$18*Plan3!$AC$18)</f>
        <v>-305107.32616460003</v>
      </c>
      <c r="AE18" s="43">
        <f>C18*(Plan2!$AD$18*Plan3!$AD$18)</f>
        <v>-1726647.4202408</v>
      </c>
      <c r="AF18" s="43">
        <f>C18*(Plan2!$AE$18*Plan3!$AE$18)</f>
        <v>0</v>
      </c>
      <c r="AG18" s="43">
        <f>C18*(Plan2!$AF$18*Plan3!$AF$18)</f>
        <v>0</v>
      </c>
      <c r="AH18" s="43">
        <f>C18*(Plan2!$AG$18*Plan3!$AG$18)</f>
        <v>1200066.8935290002</v>
      </c>
    </row>
    <row r="19" spans="1:34" ht="15">
      <c r="A19" s="1" t="s">
        <v>78</v>
      </c>
      <c r="B19" s="7" t="s">
        <v>12</v>
      </c>
      <c r="C19" s="4">
        <v>3.345</v>
      </c>
      <c r="D19" s="10">
        <f>C19*(Plan2!$C$19*Plan3!$C$19)</f>
        <v>0</v>
      </c>
      <c r="E19" s="10">
        <f>C19*(Plan2!$D$19*Plan3!$D$19)</f>
        <v>0</v>
      </c>
      <c r="F19" s="43">
        <f>C19*(Plan2!$E$19*Plan3!$E$19)</f>
        <v>-190327.675482</v>
      </c>
      <c r="G19" s="43">
        <f>C19*(Plan2!$F$19*Plan3!$F$19)</f>
        <v>-1884878.3369520002</v>
      </c>
      <c r="H19" s="43">
        <f>C19*(Plan2!$G$19*Plan3!$G$19)</f>
        <v>-669988.557885</v>
      </c>
      <c r="I19" s="43">
        <f>C19*(Plan2!$H$19*Plan3!$H$19)</f>
        <v>-3903767.6032485003</v>
      </c>
      <c r="J19" s="43">
        <f>C19*(Plan2!$I$19*Plan3!$I$19)</f>
        <v>948054.7163430002</v>
      </c>
      <c r="K19" s="43">
        <f>C19*(Plan2!$J$19*Plan3!$J$19)</f>
        <v>0</v>
      </c>
      <c r="L19" s="43">
        <f>D19*(Plan2!$J$22*Plan3!$J$22)</f>
        <v>0</v>
      </c>
      <c r="M19" s="43">
        <f>C19*(Plan2!$L$19*Plan3!$L$19)</f>
        <v>2090264.191575</v>
      </c>
      <c r="N19" s="43">
        <f>C19*(Plan2!$M$19*Plan3!$M$19)</f>
        <v>-781292.228685</v>
      </c>
      <c r="O19" s="43">
        <f>C19*(Plan2!$N$19*Plan3!$N$19)</f>
        <v>1767409.9930500004</v>
      </c>
      <c r="P19" s="43">
        <f>C19*(Plan2!$O$19*Plan3!$O$19)</f>
        <v>-1082221.946499</v>
      </c>
      <c r="Q19" s="43">
        <f>C19*(Plan2!$P$19*Plan3!$P$19)</f>
        <v>-2232810.3229350005</v>
      </c>
      <c r="R19" s="43">
        <f>C19*(Plan2!$Q$19*Plan3!$Q$19)</f>
        <v>0</v>
      </c>
      <c r="S19" s="43">
        <f>C19*(Plan2!$R$19*Plan3!$R$19)</f>
        <v>0</v>
      </c>
      <c r="T19" s="43">
        <f>C19*(Plan2!$S$19*Plan3!$S$19)</f>
        <v>390371.130924</v>
      </c>
      <c r="U19" s="43">
        <f>C19*(Plan2!$T$19*Plan3!$T$19)</f>
        <v>-2273991.5063670003</v>
      </c>
      <c r="V19" s="43">
        <f>C19*(Plan2!$U$19*Plan3!$U$19)</f>
        <v>-1340620.4582820002</v>
      </c>
      <c r="W19" s="43">
        <f>C19*(Plan2!$V$19*Plan3!$V$19)</f>
        <v>-4674374.76363</v>
      </c>
      <c r="X19" s="43">
        <f>C19*(Plan2!$W$19*Plan3!$W$19)</f>
        <v>5572721.342961</v>
      </c>
      <c r="Y19" s="43">
        <f>C19*(Plan2!$X$19*Plan3!$X$19)</f>
        <v>0</v>
      </c>
      <c r="Z19" s="43">
        <f>C19*(Plan2!$Y$19*Plan3!$Y$19)</f>
        <v>0</v>
      </c>
      <c r="AA19" s="43">
        <f>C19*(Plan2!$Z$19*Plan3!$Z$19)</f>
        <v>-246665.06662500004</v>
      </c>
      <c r="AB19" s="43">
        <f>C19*(Plan2!$AA$19*Plan3!$AA$19)</f>
        <v>-2726505.7168050003</v>
      </c>
      <c r="AC19" s="43">
        <f>C19*(Plan2!$AB$19*Plan3!$AB$19)</f>
        <v>3046948.7326245</v>
      </c>
      <c r="AD19" s="43">
        <f>C19*(Plan2!$AC$19*Plan3!$AC$19)</f>
        <v>2440002.6618675003</v>
      </c>
      <c r="AE19" s="43">
        <f>C19*(Plan2!$AD$19*Plan3!$AD$19)</f>
        <v>-916339.4570925002</v>
      </c>
      <c r="AF19" s="43">
        <f>C19*(Plan2!$AE$19*Plan3!$AE$19)</f>
        <v>0</v>
      </c>
      <c r="AG19" s="43">
        <f>C19*(Plan2!$AF$19*Plan3!$AF$19)</f>
        <v>0</v>
      </c>
      <c r="AH19" s="43">
        <f>C19*(Plan2!$AG$19*Plan3!$AG$19)</f>
        <v>509176.52551500004</v>
      </c>
    </row>
    <row r="20" spans="1:34" ht="15">
      <c r="A20" s="1" t="s">
        <v>51</v>
      </c>
      <c r="B20" s="7" t="s">
        <v>13</v>
      </c>
      <c r="C20" s="4">
        <v>2.527</v>
      </c>
      <c r="D20" s="10">
        <f>C20*(Plan2!$C$20*Plan3!$C$20)</f>
        <v>0</v>
      </c>
      <c r="E20" s="10">
        <f>C20*(Plan2!$D$20*Plan3!$D$20)</f>
        <v>0</v>
      </c>
      <c r="F20" s="43">
        <f>C20*(Plan2!$E$20*Plan3!$E$20)</f>
        <v>10240066.207425602</v>
      </c>
      <c r="G20" s="43">
        <f>C20*(Plan2!$F$20*Plan3!$F$20)</f>
        <v>-7533622.354765501</v>
      </c>
      <c r="H20" s="43">
        <f>C20*(Plan2!$G$20*Plan3!$G$20)</f>
        <v>600209.3005454</v>
      </c>
      <c r="I20" s="43">
        <f>C20*(Plan2!$H$20*Plan3!$H$20)</f>
        <v>-12631048.3971798</v>
      </c>
      <c r="J20" s="43">
        <f>C20*(Plan2!$I$20*Plan3!$I$20)</f>
        <v>-3803280.390945</v>
      </c>
      <c r="K20" s="43">
        <f>C20*(Plan2!$J$20*Plan3!$J$20)</f>
        <v>0</v>
      </c>
      <c r="L20" s="43">
        <f>D20*(Plan2!$J$23*Plan3!$J$23)</f>
        <v>0</v>
      </c>
      <c r="M20" s="43">
        <f>C20*(Plan2!$L$20*Plan3!$L$20)</f>
        <v>10256697.893442</v>
      </c>
      <c r="N20" s="43">
        <f>C20*(Plan2!$M$20*Plan3!$M$20)</f>
        <v>-2867498.5100090005</v>
      </c>
      <c r="O20" s="43">
        <f>C20*(Plan2!$N$20*Plan3!$N$20)</f>
        <v>-868969.4352612</v>
      </c>
      <c r="P20" s="43">
        <f>C20*(Plan2!$O$20*Plan3!$O$20)</f>
        <v>-5240073.39597</v>
      </c>
      <c r="Q20" s="43">
        <f>C20*(Plan2!$P$20*Plan3!$P$20)</f>
        <v>-19490408.0090265</v>
      </c>
      <c r="R20" s="43">
        <f>C20*(Plan2!$Q$20*Plan3!$Q$20)</f>
        <v>0</v>
      </c>
      <c r="S20" s="43">
        <f>C20*(Plan2!$R$20*Plan3!$R$20)</f>
        <v>0</v>
      </c>
      <c r="T20" s="43">
        <f>C20*(Plan2!$S$20*Plan3!$S$20)</f>
        <v>-3301296.4779900005</v>
      </c>
      <c r="U20" s="43">
        <f>C20*(Plan2!$T$20*Plan3!$T$20)</f>
        <v>-19775745.3243903</v>
      </c>
      <c r="V20" s="43">
        <f>C20*(Plan2!$U$20*Plan3!$U$20)</f>
        <v>0</v>
      </c>
      <c r="W20" s="43">
        <f>C20*(Plan2!$V$20*Plan3!$V$20)</f>
        <v>14257034.188633602</v>
      </c>
      <c r="X20" s="43">
        <f>C20*(Plan2!$W$20*Plan3!$W$20)</f>
        <v>8069735.569623001</v>
      </c>
      <c r="Y20" s="43">
        <f>C20*(Plan2!$X$20*Plan3!$X$20)</f>
        <v>0</v>
      </c>
      <c r="Z20" s="43">
        <f>C20*(Plan2!$Y$20*Plan3!$Y$20)</f>
        <v>0</v>
      </c>
      <c r="AA20" s="43">
        <f>C20*(Plan2!$Z$20*Plan3!$Z$20)</f>
        <v>-5787819.4933468</v>
      </c>
      <c r="AB20" s="43">
        <f>C20*(Plan2!$AA$20*Plan3!$AA$20)</f>
        <v>-6192795.7481712</v>
      </c>
      <c r="AC20" s="43">
        <f>C20*(Plan2!$AB$20*Plan3!$AB$20)</f>
        <v>1334850.3322056003</v>
      </c>
      <c r="AD20" s="43">
        <f>C20*(Plan2!$AC$20*Plan3!$AC$20)</f>
        <v>5004105.2302815</v>
      </c>
      <c r="AE20" s="43">
        <f>C20*(Plan2!$AD$20*Plan3!$AD$20)</f>
        <v>1857855.5965228002</v>
      </c>
      <c r="AF20" s="43">
        <f>C20*(Plan2!$AE$20*Plan3!$AE$20)</f>
        <v>0</v>
      </c>
      <c r="AG20" s="43">
        <f>C20*(Plan2!$AF$20*Plan3!$AF$20)</f>
        <v>0</v>
      </c>
      <c r="AH20" s="43">
        <f>C20*(Plan2!$AG$20*Plan3!$AG$20)</f>
        <v>361548.1205595</v>
      </c>
    </row>
    <row r="21" spans="1:34" ht="15">
      <c r="A21" s="1" t="s">
        <v>52</v>
      </c>
      <c r="B21" s="7" t="s">
        <v>14</v>
      </c>
      <c r="C21" s="4">
        <v>2.407</v>
      </c>
      <c r="D21" s="10">
        <f>C21*(Plan2!$C$21*Plan3!$C$21)</f>
        <v>0</v>
      </c>
      <c r="E21" s="10">
        <f>C21*(Plan2!$D$21*Plan3!$D$21)</f>
        <v>0</v>
      </c>
      <c r="F21" s="43">
        <f>C21*(Plan2!$E$21*Plan3!$E$21)</f>
        <v>7127151.717483001</v>
      </c>
      <c r="G21" s="43">
        <f>C21*(Plan2!$F$21*Plan3!$F$21)</f>
        <v>-4198549.1047092</v>
      </c>
      <c r="H21" s="43">
        <f>C21*(Plan2!$G$21*Plan3!$G$21)</f>
        <v>-2082041.7369486</v>
      </c>
      <c r="I21" s="43">
        <f>C21*(Plan2!$H$21*Plan3!$H$21)</f>
        <v>-6814542.1914768005</v>
      </c>
      <c r="J21" s="43">
        <f>C21*(Plan2!$I$21*Plan3!$I$21)</f>
        <v>-3565823.8231968</v>
      </c>
      <c r="K21" s="43">
        <f>C21*(Plan2!$J$21*Plan3!$J$21)</f>
        <v>0</v>
      </c>
      <c r="L21" s="43">
        <f>D21*(Plan2!$J$24*Plan3!$J$24)</f>
        <v>0</v>
      </c>
      <c r="M21" s="43">
        <f>C21*(Plan2!$L$21*Plan3!$L$21)</f>
        <v>4999925.110276801</v>
      </c>
      <c r="N21" s="43">
        <f>C21*(Plan2!$M$21*Plan3!$M$21)</f>
        <v>-272135.0584686</v>
      </c>
      <c r="O21" s="43">
        <f>C21*(Plan2!$N$21*Plan3!$N$21)</f>
        <v>1377160.1695668</v>
      </c>
      <c r="P21" s="43">
        <f>C21*(Plan2!$O$21*Plan3!$O$21)</f>
        <v>-13595775.215029</v>
      </c>
      <c r="Q21" s="43">
        <f>C21*(Plan2!$P$21*Plan3!$P$21)</f>
        <v>-8533038.777586501</v>
      </c>
      <c r="R21" s="43">
        <f>C21*(Plan2!$Q$21*Plan3!$Q$21)</f>
        <v>0</v>
      </c>
      <c r="S21" s="43">
        <f>C21*(Plan2!$R$21*Plan3!$R$21)</f>
        <v>0</v>
      </c>
      <c r="T21" s="43">
        <f>C21*(Plan2!$S$21*Plan3!$S$21)</f>
        <v>-5734354.158062</v>
      </c>
      <c r="U21" s="43">
        <f>C21*(Plan2!$T$21*Plan3!$T$21)</f>
        <v>-8671711.1126366</v>
      </c>
      <c r="V21" s="43">
        <f>C21*(Plan2!$U$21*Plan3!$U$21)</f>
        <v>3661768.0686004995</v>
      </c>
      <c r="W21" s="43">
        <f>C21*(Plan2!$V$21*Plan3!$V$21)</f>
        <v>2889945.9633867</v>
      </c>
      <c r="X21" s="43">
        <f>C21*(Plan2!$W$21*Plan3!$W$21)</f>
        <v>13577704.116139999</v>
      </c>
      <c r="Y21" s="43">
        <f>C21*(Plan2!$X$21*Plan3!$X$21)</f>
        <v>0</v>
      </c>
      <c r="Z21" s="43">
        <f>C21*(Plan2!$Y$21*Plan3!$Y$21)</f>
        <v>0</v>
      </c>
      <c r="AA21" s="43">
        <f>C21*(Plan2!$Z$21*Plan3!$Z$21)</f>
        <v>-5300003.620979</v>
      </c>
      <c r="AB21" s="43">
        <f>C21*(Plan2!$AA$21*Plan3!$AA$21)</f>
        <v>-107838.69561899999</v>
      </c>
      <c r="AC21" s="43">
        <f>C21*(Plan2!$AB$21*Plan3!$AB$21)</f>
        <v>752026.5987896</v>
      </c>
      <c r="AD21" s="43">
        <f>C21*(Plan2!$AC$21*Plan3!$AC$21)</f>
        <v>2761763.0166126</v>
      </c>
      <c r="AE21" s="43">
        <f>C21*(Plan2!$AD$21*Plan3!$AD$21)</f>
        <v>-2513583.6119240997</v>
      </c>
      <c r="AF21" s="43">
        <f>C21*(Plan2!$AE$21*Plan3!$AE$21)</f>
        <v>0</v>
      </c>
      <c r="AG21" s="43">
        <f>C21*(Plan2!$AF$21*Plan3!$AF$21)</f>
        <v>0</v>
      </c>
      <c r="AH21" s="43">
        <f>C21*(Plan2!$AG$21*Plan3!$AG$21)</f>
        <v>741404.8483801</v>
      </c>
    </row>
    <row r="22" spans="1:34" ht="15">
      <c r="A22" s="1" t="s">
        <v>53</v>
      </c>
      <c r="B22" s="7" t="s">
        <v>15</v>
      </c>
      <c r="C22" s="4">
        <v>2.416</v>
      </c>
      <c r="D22" s="10">
        <f>C22*(Plan2!$C$22*Plan3!$C$22)</f>
        <v>0</v>
      </c>
      <c r="E22" s="10">
        <f>C22*(Plan2!$D$22*Plan3!$D$22)</f>
        <v>0</v>
      </c>
      <c r="F22" s="43">
        <f>C22*(Plan2!$E$22*Plan3!$E$22)</f>
        <v>372353.3116512</v>
      </c>
      <c r="G22" s="43">
        <f>C22*(Plan2!$F$22*Plan3!$F$22)</f>
        <v>-9646504.430904</v>
      </c>
      <c r="H22" s="43">
        <f>C22*(Plan2!$G$22*Plan3!$G$22)</f>
        <v>-557532.786912</v>
      </c>
      <c r="I22" s="43">
        <f>C22*(Plan2!$H$22*Plan3!$H$22)</f>
        <v>-6805942.919263999</v>
      </c>
      <c r="J22" s="43">
        <f>C22*(Plan2!$I$22*Plan3!$I$22)</f>
        <v>-2383859.1757392</v>
      </c>
      <c r="K22" s="43">
        <f>C22*(Plan2!$J$22*Plan3!$J$22)</f>
        <v>0</v>
      </c>
      <c r="L22" s="43">
        <f>D22*(Plan2!$J$25*Plan3!$J$25)</f>
        <v>0</v>
      </c>
      <c r="M22" s="43">
        <f>C22*(Plan2!$L$22*Plan3!$L$22)</f>
        <v>12312990.9990688</v>
      </c>
      <c r="N22" s="43">
        <f>C22*(Plan2!$M$22*Plan3!$M$22)</f>
        <v>223323.40599359997</v>
      </c>
      <c r="O22" s="43">
        <f>C22*(Plan2!$N$22*Plan3!$N$22)</f>
        <v>335699.9799552</v>
      </c>
      <c r="P22" s="43">
        <f>C22*(Plan2!$O$22*Plan3!$O$22)</f>
        <v>-711062.3031552001</v>
      </c>
      <c r="Q22" s="43">
        <f>C22*(Plan2!$P$22*Plan3!$P$22)</f>
        <v>-2967817.895952</v>
      </c>
      <c r="R22" s="43">
        <f>C22*(Plan2!$Q$22*Plan3!$Q$22)</f>
        <v>0</v>
      </c>
      <c r="S22" s="43">
        <f>C22*(Plan2!$R$22*Plan3!$R$22)</f>
        <v>0</v>
      </c>
      <c r="T22" s="43">
        <f>C22*(Plan2!$S$22*Plan3!$S$22)</f>
        <v>-411317.2187712</v>
      </c>
      <c r="U22" s="43">
        <f>C22*(Plan2!$T$22*Plan3!$T$22)</f>
        <v>-6887758.9682832</v>
      </c>
      <c r="V22" s="43">
        <f>C22*(Plan2!$U$22*Plan3!$U$22)</f>
        <v>160204.5729568</v>
      </c>
      <c r="W22" s="43">
        <f>C22*(Plan2!$V$22*Plan3!$V$22)</f>
        <v>13256987.1624096</v>
      </c>
      <c r="X22" s="43">
        <f>C22*(Plan2!$W$22*Plan3!$W$22)</f>
        <v>8172152.374399999</v>
      </c>
      <c r="Y22" s="43">
        <f>C22*(Plan2!$X$22*Plan3!$X$22)</f>
        <v>0</v>
      </c>
      <c r="Z22" s="43">
        <f>C22*(Plan2!$Y$22*Plan3!$Y$22)</f>
        <v>0</v>
      </c>
      <c r="AA22" s="43">
        <f>C22*(Plan2!$Z$22*Plan3!$Z$22)</f>
        <v>-1771116.7654624</v>
      </c>
      <c r="AB22" s="43">
        <f>C22*(Plan2!$AA$22*Plan3!$AA$22)</f>
        <v>2093567.890416</v>
      </c>
      <c r="AC22" s="43">
        <f>C22*(Plan2!$AB$22*Plan3!$AB$22)</f>
        <v>2425411.4915183997</v>
      </c>
      <c r="AD22" s="43">
        <f>C22*(Plan2!$AC$22*Plan3!$AC$22)</f>
        <v>-446593.34783999994</v>
      </c>
      <c r="AE22" s="43">
        <f>C22*(Plan2!$AD$22*Plan3!$AD$22)</f>
        <v>-1478052.052992</v>
      </c>
      <c r="AF22" s="43">
        <f>C22*(Plan2!$AE$22*Plan3!$AE$22)</f>
        <v>0</v>
      </c>
      <c r="AG22" s="43">
        <f>C22*(Plan2!$AF$22*Plan3!$AF$22)</f>
        <v>0</v>
      </c>
      <c r="AH22" s="43">
        <f>C22*(Plan2!$AG$22*Plan3!$AG$22)</f>
        <v>219495.779232</v>
      </c>
    </row>
    <row r="23" spans="1:34" ht="15">
      <c r="A23" s="1" t="s">
        <v>54</v>
      </c>
      <c r="B23" s="7" t="s">
        <v>16</v>
      </c>
      <c r="C23" s="6">
        <v>1.24</v>
      </c>
      <c r="D23" s="10">
        <f>C23*(Plan2!$C$23*Plan3!$C$23)</f>
        <v>0</v>
      </c>
      <c r="E23" s="10">
        <f>C23*(Plan2!$D$23*Plan3!$D$23)</f>
        <v>0</v>
      </c>
      <c r="F23" s="43">
        <f>C23*(Plan2!$E$23*Plan3!$E$23)</f>
        <v>1368504.148968</v>
      </c>
      <c r="G23" s="43">
        <f>C23*(Plan2!$F$23*Plan3!$F$23)</f>
        <v>-1498762.9911840002</v>
      </c>
      <c r="H23" s="43">
        <f>C23*(Plan2!$G$23*Plan3!$G$23)</f>
        <v>646565.79844</v>
      </c>
      <c r="I23" s="43">
        <f>C23*(Plan2!$H$23*Plan3!$H$23)</f>
        <v>-2407744.49506</v>
      </c>
      <c r="J23" s="43">
        <f>C23*(Plan2!$I$23*Plan3!$I$23)</f>
        <v>-1236403.277824</v>
      </c>
      <c r="K23" s="43">
        <f>C23*(Plan2!$J$23*Plan3!$J$23)</f>
        <v>0</v>
      </c>
      <c r="L23" s="43">
        <f>D23*(Plan2!$J$26*Plan3!$J$26)</f>
        <v>0</v>
      </c>
      <c r="M23" s="43">
        <f>C23*(Plan2!$L$23*Plan3!$L$23)</f>
        <v>1072542.1168</v>
      </c>
      <c r="N23" s="43">
        <f>C23*(Plan2!$M$23*Plan3!$M$23)</f>
        <v>-730462.4140799999</v>
      </c>
      <c r="O23" s="43">
        <f>C23*(Plan2!$N$23*Plan3!$N$23)</f>
        <v>206337.2431</v>
      </c>
      <c r="P23" s="43">
        <f>C23*(Plan2!$O$23*Plan3!$O$23)</f>
        <v>693310.853316</v>
      </c>
      <c r="Q23" s="43">
        <f>C23*(Plan2!$P$23*Plan3!$P$23)</f>
        <v>-1943359.188356</v>
      </c>
      <c r="R23" s="43">
        <f>C23*(Plan2!$Q$23*Plan3!$Q$23)</f>
        <v>0</v>
      </c>
      <c r="S23" s="43">
        <f>C23*(Plan2!$R$23*Plan3!$R$23)</f>
        <v>0</v>
      </c>
      <c r="T23" s="43">
        <f>C23*(Plan2!$S$23*Plan3!$S$23)</f>
        <v>-434214.057604</v>
      </c>
      <c r="U23" s="43">
        <f>C23*(Plan2!$T$23*Plan3!$T$23)</f>
        <v>-3914308.522784</v>
      </c>
      <c r="V23" s="43">
        <f>C23*(Plan2!$U$23*Plan3!$U$23)</f>
        <v>2712549.4400400002</v>
      </c>
      <c r="W23" s="43">
        <f>C23*(Plan2!$V$23*Plan3!$V$23)</f>
        <v>-2377364.08896</v>
      </c>
      <c r="X23" s="43">
        <f>C23*(Plan2!$W$23*Plan3!$W$23)</f>
        <v>1340348.9499</v>
      </c>
      <c r="Y23" s="43">
        <f>C23*(Plan2!$X$23*Plan3!$X$23)</f>
        <v>0</v>
      </c>
      <c r="Z23" s="43">
        <f>C23*(Plan2!$Y$23*Plan3!$Y$23)</f>
        <v>0</v>
      </c>
      <c r="AA23" s="43">
        <f>C23*(Plan2!$Z$23*Plan3!$Z$23)</f>
        <v>-591611.2230000001</v>
      </c>
      <c r="AB23" s="43">
        <f>C23*(Plan2!$AA$23*Plan3!$AA$23)</f>
        <v>-261648.844548</v>
      </c>
      <c r="AC23" s="43">
        <f>C23*(Plan2!$AB$23*Plan3!$AB$23)</f>
        <v>293545.202852</v>
      </c>
      <c r="AD23" s="43">
        <f>C23*(Plan2!$AC$23*Plan3!$AC$23)</f>
        <v>1849852.3674960001</v>
      </c>
      <c r="AE23" s="43">
        <f>C23*(Plan2!$AD$23*Plan3!$AD$23)</f>
        <v>120459.8341</v>
      </c>
      <c r="AF23" s="43">
        <f>C23*(Plan2!$AE$23*Plan3!$AE$23)</f>
        <v>0</v>
      </c>
      <c r="AG23" s="43">
        <f>C23*(Plan2!$AF$23*Plan3!$AF$23)</f>
        <v>0</v>
      </c>
      <c r="AH23" s="43">
        <f>C23*(Plan2!$AG$23*Plan3!$AG$23)</f>
        <v>351786.122268</v>
      </c>
    </row>
    <row r="24" spans="1:34" ht="15">
      <c r="A24" s="1" t="s">
        <v>55</v>
      </c>
      <c r="B24" s="7" t="s">
        <v>17</v>
      </c>
      <c r="C24" s="6">
        <v>1.58</v>
      </c>
      <c r="D24" s="10">
        <f>C24*(Plan2!$C$24*Plan3!$C$24)</f>
        <v>0</v>
      </c>
      <c r="E24" s="10">
        <f>C24*(Plan2!$D$24*Plan3!$D$24)</f>
        <v>0</v>
      </c>
      <c r="F24" s="43">
        <f>C24*(Plan2!$E$24*Plan3!$E$24)</f>
        <v>137397.84912</v>
      </c>
      <c r="G24" s="43">
        <f>C24*(Plan2!$F$24*Plan3!$F$24)</f>
        <v>-666583.0041339999</v>
      </c>
      <c r="H24" s="43">
        <f>C24*(Plan2!$G$24*Plan3!$G$24)</f>
        <v>160877.94156</v>
      </c>
      <c r="I24" s="43">
        <f>C24*(Plan2!$H$24*Plan3!$H$24)</f>
        <v>-512116.082424</v>
      </c>
      <c r="J24" s="43">
        <f>C24*(Plan2!$I$24*Plan3!$I$24)</f>
        <v>-391622.138224</v>
      </c>
      <c r="K24" s="43">
        <f>C24*(Plan2!$J$24*Plan3!$J$24)</f>
        <v>0</v>
      </c>
      <c r="L24" s="43">
        <f>D24*(Plan2!$J$27*Plan3!$J$27)</f>
        <v>0</v>
      </c>
      <c r="M24" s="43">
        <f>C24*(Plan2!$L$24*Plan3!$L$24)</f>
        <v>709130.640064</v>
      </c>
      <c r="N24" s="43">
        <f>C24*(Plan2!$M$24*Plan3!$M$24)</f>
        <v>11450.520700000001</v>
      </c>
      <c r="O24" s="43">
        <f>C24*(Plan2!$N$24*Plan3!$N$24)</f>
        <v>1287612.75161</v>
      </c>
      <c r="P24" s="43">
        <f>C24*(Plan2!$O$24*Plan3!$O$24)</f>
        <v>-775014.3787679999</v>
      </c>
      <c r="Q24" s="43">
        <f>C24*(Plan2!$P$24*Plan3!$P$24)</f>
        <v>-226474.15455000004</v>
      </c>
      <c r="R24" s="43">
        <f>C24*(Plan2!$Q$24*Plan3!$Q$24)</f>
        <v>0</v>
      </c>
      <c r="S24" s="43">
        <f>C24*(Plan2!$R$24*Plan3!$R$24)</f>
        <v>0</v>
      </c>
      <c r="T24" s="43">
        <f>C24*(Plan2!$S$24*Plan3!$S$24)</f>
        <v>48904.486428000004</v>
      </c>
      <c r="U24" s="43">
        <f>C24*(Plan2!$T$24*Plan3!$T$24)</f>
        <v>-826232.276232</v>
      </c>
      <c r="V24" s="43">
        <f>C24*(Plan2!$U$24*Plan3!$U$24)</f>
        <v>-394386.68539600004</v>
      </c>
      <c r="W24" s="43">
        <f>C24*(Plan2!$V$24*Plan3!$V$24)</f>
        <v>-666783.5104</v>
      </c>
      <c r="X24" s="43">
        <f>C24*(Plan2!$W$24*Plan3!$W$24)</f>
        <v>387145.92902</v>
      </c>
      <c r="Y24" s="43">
        <f>C24*(Plan2!$X$24*Plan3!$X$24)</f>
        <v>0</v>
      </c>
      <c r="Z24" s="43">
        <f>C24*(Plan2!$Y$24*Plan3!$Y$24)</f>
        <v>0</v>
      </c>
      <c r="AA24" s="43">
        <f>C24*(Plan2!$Z$24*Plan3!$Z$24)</f>
        <v>52613.11520000001</v>
      </c>
      <c r="AB24" s="43">
        <f>C24*(Plan2!$AA$24*Plan3!$AA$24)</f>
        <v>-607390.5922900001</v>
      </c>
      <c r="AC24" s="43">
        <f>C24*(Plan2!$AB$24*Plan3!$AB$24)</f>
        <v>2175180.4361880003</v>
      </c>
      <c r="AD24" s="43">
        <f>C24*(Plan2!$AC$24*Plan3!$AC$24)</f>
        <v>227865.05935999998</v>
      </c>
      <c r="AE24" s="43">
        <f>C24*(Plan2!$AD$24*Plan3!$AD$24)</f>
        <v>217003.0065</v>
      </c>
      <c r="AF24" s="43">
        <f>C24*(Plan2!$AE$24*Plan3!$AE$24)</f>
        <v>0</v>
      </c>
      <c r="AG24" s="43">
        <f>C24*(Plan2!$AF$24*Plan3!$AF$24)</f>
        <v>0</v>
      </c>
      <c r="AH24" s="43">
        <f>C24*(Plan2!$AG$24*Plan3!$AG$24)</f>
        <v>-47084.422176</v>
      </c>
    </row>
    <row r="25" spans="1:34" ht="15">
      <c r="A25" s="1" t="s">
        <v>80</v>
      </c>
      <c r="B25" s="7" t="s">
        <v>18</v>
      </c>
      <c r="C25" s="6">
        <v>1.305</v>
      </c>
      <c r="D25" s="10">
        <f>C25*(Plan2!$C$25*Plan3!$C$25)</f>
        <v>0</v>
      </c>
      <c r="E25" s="10">
        <f>C25*(Plan2!$D$25*Plan3!$D$25)</f>
        <v>0</v>
      </c>
      <c r="F25" s="43">
        <f>C25*(Plan2!$E$25*Plan3!$E$25)</f>
        <v>16620.9948225</v>
      </c>
      <c r="G25" s="43">
        <f>C25*(Plan2!$F$25*Plan3!$F$25)</f>
        <v>-1616408.8593119998</v>
      </c>
      <c r="H25" s="43">
        <f>C25*(Plan2!$G$25*Plan3!$G$25)</f>
        <v>-363330.43730099994</v>
      </c>
      <c r="I25" s="43">
        <f>C25*(Plan2!$H$25*Plan3!$H$25)</f>
        <v>-1840335.5366099998</v>
      </c>
      <c r="J25" s="43">
        <f>C25*(Plan2!$I$25*Plan3!$I$25)</f>
        <v>-972870.8058719999</v>
      </c>
      <c r="K25" s="43">
        <f>C25*(Plan2!$J$25*Plan3!$J$25)</f>
        <v>0</v>
      </c>
      <c r="L25" s="43">
        <f>D25*(Plan2!$J$28*Plan3!$J$28)</f>
        <v>0</v>
      </c>
      <c r="M25" s="43">
        <f>C25*(Plan2!$L$25*Plan3!$L$25)</f>
        <v>-345769.4023019999</v>
      </c>
      <c r="N25" s="43">
        <f>C25*(Plan2!$M$25*Plan3!$M$25)</f>
        <v>-2162635.147098</v>
      </c>
      <c r="O25" s="43">
        <f>C25*(Plan2!$N$25*Plan3!$N$25)</f>
        <v>-34077.122568</v>
      </c>
      <c r="P25" s="43">
        <f>C25*(Plan2!$O$25*Plan3!$O$25)</f>
        <v>-125775.41388749999</v>
      </c>
      <c r="Q25" s="43">
        <f>C25*(Plan2!$P$25*Plan3!$P$25)</f>
        <v>-6575178.80556</v>
      </c>
      <c r="R25" s="43">
        <f>C25*(Plan2!$Q$25*Plan3!$Q$25)</f>
        <v>0</v>
      </c>
      <c r="S25" s="43">
        <f>C25*(Plan2!$R$25*Plan3!$R$25)</f>
        <v>0</v>
      </c>
      <c r="T25" s="43">
        <f>C25*(Plan2!$S$25*Plan3!$S$25)</f>
        <v>-3467600.23365</v>
      </c>
      <c r="U25" s="43">
        <f>C25*(Plan2!$T$25*Plan3!$T$25)</f>
        <v>-18722587.4721675</v>
      </c>
      <c r="V25" s="43">
        <f>C25*(Plan2!$U$25*Plan3!$U$25)</f>
        <v>5464737.34317</v>
      </c>
      <c r="W25" s="43">
        <f>C25*(Plan2!$V$25*Plan3!$V$25)</f>
        <v>-7449689.637675</v>
      </c>
      <c r="X25" s="43">
        <f>C25*(Plan2!$W$25*Plan3!$W$25)</f>
        <v>1548785.2732425001</v>
      </c>
      <c r="Y25" s="43">
        <f>C25*(Plan2!$X$25*Plan3!$X$25)</f>
        <v>0</v>
      </c>
      <c r="Z25" s="43">
        <f>C25*(Plan2!$Y$25*Plan3!$Y$25)</f>
        <v>0</v>
      </c>
      <c r="AA25" s="43">
        <f>C25*(Plan2!$Z$25*Plan3!$Z$25)</f>
        <v>-190040.2596</v>
      </c>
      <c r="AB25" s="43">
        <f>C25*(Plan2!$AA$25*Plan3!$AA$25)</f>
        <v>-784951.1719245</v>
      </c>
      <c r="AC25" s="43">
        <f>C25*(Plan2!$AB$25*Plan3!$AB$25)</f>
        <v>-80756.4537</v>
      </c>
      <c r="AD25" s="43">
        <f>C25*(Plan2!$AC$25*Plan3!$AC$25)</f>
        <v>1258895.4807825</v>
      </c>
      <c r="AE25" s="43">
        <f>C25*(Plan2!$AD$25*Plan3!$AD$25)</f>
        <v>-469839.466854</v>
      </c>
      <c r="AF25" s="43">
        <f>C25*(Plan2!$AE$25*Plan3!$AE$25)</f>
        <v>0</v>
      </c>
      <c r="AG25" s="43">
        <f>C25*(Plan2!$AF$25*Plan3!$AF$25)</f>
        <v>0</v>
      </c>
      <c r="AH25" s="43">
        <f>C25*(Plan2!$AG$25*Plan3!$AG$25)</f>
        <v>13476.869154</v>
      </c>
    </row>
    <row r="26" spans="1:34" ht="15">
      <c r="A26" s="1" t="s">
        <v>56</v>
      </c>
      <c r="B26" s="7" t="s">
        <v>19</v>
      </c>
      <c r="C26" s="4">
        <v>1.396</v>
      </c>
      <c r="D26" s="10">
        <f>C26*(Plan2!$C$26*Plan3!$C$26)</f>
        <v>0</v>
      </c>
      <c r="E26" s="10">
        <f>C26*(Plan2!$D$26*Plan3!$D$26)</f>
        <v>0</v>
      </c>
      <c r="F26" s="43">
        <f>C26*(Plan2!$E$26*Plan3!$E$26)</f>
        <v>1947754.6882079998</v>
      </c>
      <c r="G26" s="43">
        <f>C26*(Plan2!$F$26*Plan3!$F$26)</f>
        <v>-3331253.737152</v>
      </c>
      <c r="H26" s="43">
        <f>C26*(Plan2!$G$26*Plan3!$G$26)</f>
        <v>-90006.027872</v>
      </c>
      <c r="I26" s="43">
        <f>C26*(Plan2!$H$26*Plan3!$H$26)</f>
        <v>-3836406.4732288</v>
      </c>
      <c r="J26" s="43">
        <f>C26*(Plan2!$I$26*Plan3!$I$26)</f>
        <v>-580384.5028351999</v>
      </c>
      <c r="K26" s="43">
        <f>C26*(Plan2!$J$26*Plan3!$J$26)</f>
        <v>0</v>
      </c>
      <c r="L26" s="43">
        <f>D26*(Plan2!$J$29*Plan3!$J$29)</f>
        <v>0</v>
      </c>
      <c r="M26" s="43">
        <f>C26*(Plan2!$L$26*Plan3!$L$26)</f>
        <v>3558037.9174272</v>
      </c>
      <c r="N26" s="43">
        <f>C26*(Plan2!$M$26*Plan3!$M$26)</f>
        <v>-389725.94075999997</v>
      </c>
      <c r="O26" s="43">
        <f>C26*(Plan2!$N$26*Plan3!$N$26)</f>
        <v>466879.948704</v>
      </c>
      <c r="P26" s="43">
        <f>C26*(Plan2!$O$26*Plan3!$O$26)</f>
        <v>1288510.6948384</v>
      </c>
      <c r="Q26" s="43">
        <f>C26*(Plan2!$P$26*Plan3!$P$26)</f>
        <v>-4459340.8165104</v>
      </c>
      <c r="R26" s="43">
        <f>C26*(Plan2!$Q$26*Plan3!$Q$26)</f>
        <v>0</v>
      </c>
      <c r="S26" s="43">
        <f>C26*(Plan2!$R$26*Plan3!$R$26)</f>
        <v>0</v>
      </c>
      <c r="T26" s="43">
        <f>C26*(Plan2!$S$26*Plan3!$S$26)</f>
        <v>2415986.4278256</v>
      </c>
      <c r="U26" s="43">
        <f>C26*(Plan2!$T$26*Plan3!$T$26)</f>
        <v>-1424594.4824255998</v>
      </c>
      <c r="V26" s="43">
        <f>C26*(Plan2!$U$26*Plan3!$U$26)</f>
        <v>3667358.8167479998</v>
      </c>
      <c r="W26" s="43">
        <f>C26*(Plan2!$V$26*Plan3!$V$26)</f>
        <v>-3801987.6381328</v>
      </c>
      <c r="X26" s="43">
        <f>C26*(Plan2!$W$26*Plan3!$W$26)</f>
        <v>7744045.312815999</v>
      </c>
      <c r="Y26" s="43">
        <f>C26*(Plan2!$X$26*Plan3!$X$26)</f>
        <v>0</v>
      </c>
      <c r="Z26" s="43">
        <f>C26*(Plan2!$Y$26*Plan3!$Y$26)</f>
        <v>0</v>
      </c>
      <c r="AA26" s="43">
        <f>C26*(Plan2!$Z$26*Plan3!$Z$26)</f>
        <v>-1151297.19816</v>
      </c>
      <c r="AB26" s="43">
        <f>C26*(Plan2!$AA$26*Plan3!$AA$26)</f>
        <v>-706294.30608</v>
      </c>
      <c r="AC26" s="43">
        <f>C26*(Plan2!$AB$26*Plan3!$AB$26)</f>
        <v>503847.7022288</v>
      </c>
      <c r="AD26" s="43">
        <f>C26*(Plan2!$AC$26*Plan3!$AC$26)</f>
        <v>1646520.9885179999</v>
      </c>
      <c r="AE26" s="43">
        <f>C26*(Plan2!$AD$26*Plan3!$AD$26)</f>
        <v>-331044.0371104</v>
      </c>
      <c r="AF26" s="43">
        <f>C26*(Plan2!$AE$26*Plan3!$AE$26)</f>
        <v>0</v>
      </c>
      <c r="AG26" s="43">
        <f>C26*(Plan2!$AF$26*Plan3!$AF$26)</f>
        <v>0</v>
      </c>
      <c r="AH26" s="43">
        <f>C26*(Plan2!$AG$26*Plan3!$AG$26)</f>
        <v>-72582.512086</v>
      </c>
    </row>
    <row r="27" spans="1:34" ht="15">
      <c r="A27" s="1" t="s">
        <v>57</v>
      </c>
      <c r="B27" s="7" t="s">
        <v>20</v>
      </c>
      <c r="C27" s="4">
        <v>1.599</v>
      </c>
      <c r="D27" s="10">
        <f>C27*(Plan2!$C$27*Plan3!$C$27)</f>
        <v>0</v>
      </c>
      <c r="E27" s="10">
        <f>C27*(Plan2!$D$27*Plan3!$D$27)</f>
        <v>0</v>
      </c>
      <c r="F27" s="43">
        <f>C27*(Plan2!$E$27*Plan3!$E$27)</f>
        <v>169343.6439513</v>
      </c>
      <c r="G27" s="43">
        <f>C27*(Plan2!$F$27*Plan3!$F$27)</f>
        <v>-3365794.3448688</v>
      </c>
      <c r="H27" s="43">
        <f>C27*(Plan2!$G$27*Plan3!$G$27)</f>
        <v>708327.181848</v>
      </c>
      <c r="I27" s="43">
        <f>C27*(Plan2!$H$27*Plan3!$H$27)</f>
        <v>-3642787.0182600003</v>
      </c>
      <c r="J27" s="43">
        <f>C27*(Plan2!$I$27*Plan3!$I$27)</f>
        <v>-970979.2579578001</v>
      </c>
      <c r="K27" s="43">
        <f>C27*(Plan2!$J$27*Plan3!$J$27)</f>
        <v>0</v>
      </c>
      <c r="L27" s="43">
        <f>D27*(Plan2!$J$30*Plan3!$J$30)</f>
        <v>0</v>
      </c>
      <c r="M27" s="43">
        <f>C27*(Plan2!$L$27*Plan3!$L$27)</f>
        <v>788498.0581139999</v>
      </c>
      <c r="N27" s="43">
        <f>C27*(Plan2!$M$27*Plan3!$M$27)</f>
        <v>-1328398.4096837998</v>
      </c>
      <c r="O27" s="43">
        <f>C27*(Plan2!$N$27*Plan3!$N$27)</f>
        <v>457440.74329590006</v>
      </c>
      <c r="P27" s="43">
        <f>C27*(Plan2!$O$27*Plan3!$O$27)</f>
        <v>40759.76841299999</v>
      </c>
      <c r="Q27" s="43">
        <f>C27*(Plan2!$P$27*Plan3!$P$27)</f>
        <v>-536287.7331083999</v>
      </c>
      <c r="R27" s="43">
        <f>C27*(Plan2!$Q$27*Plan3!$Q$27)</f>
        <v>0</v>
      </c>
      <c r="S27" s="43">
        <f>C27*(Plan2!$R$27*Plan3!$R$27)</f>
        <v>0</v>
      </c>
      <c r="T27" s="43">
        <f>C27*(Plan2!$S$27*Plan3!$S$27)</f>
        <v>-156775.46189759998</v>
      </c>
      <c r="U27" s="43">
        <f>C27*(Plan2!$T$27*Plan3!$T$27)</f>
        <v>-1095741.0541896</v>
      </c>
      <c r="V27" s="43">
        <f>C27*(Plan2!$U$27*Plan3!$U$27)</f>
        <v>-141490.1846904</v>
      </c>
      <c r="W27" s="43">
        <f>C27*(Plan2!$V$27*Plan3!$V$27)</f>
        <v>-1052280.099234</v>
      </c>
      <c r="X27" s="43">
        <f>C27*(Plan2!$W$27*Plan3!$W$27)</f>
        <v>1066546.5211439999</v>
      </c>
      <c r="Y27" s="43">
        <f>C27*(Plan2!$X$27*Plan3!$X$27)</f>
        <v>0</v>
      </c>
      <c r="Z27" s="43">
        <f>C27*(Plan2!$Y$27*Plan3!$Y$27)</f>
        <v>0</v>
      </c>
      <c r="AA27" s="43">
        <f>C27*(Plan2!$Z$27*Plan3!$Z$27)</f>
        <v>-353730.63609</v>
      </c>
      <c r="AB27" s="43">
        <f>C27*(Plan2!$AA$27*Plan3!$AA$27)</f>
        <v>463956.69787740003</v>
      </c>
      <c r="AC27" s="43">
        <f>C27*(Plan2!$AB$27*Plan3!$AB$27)</f>
        <v>1070317.1620596</v>
      </c>
      <c r="AD27" s="43">
        <f>C27*(Plan2!$AC$27*Plan3!$AC$27)</f>
        <v>-164721.7039104</v>
      </c>
      <c r="AE27" s="43">
        <f>C27*(Plan2!$AD$27*Plan3!$AD$27)</f>
        <v>-964777.8481029001</v>
      </c>
      <c r="AF27" s="43">
        <f>C27*(Plan2!$AE$27*Plan3!$AE$27)</f>
        <v>0</v>
      </c>
      <c r="AG27" s="43">
        <f>C27*(Plan2!$AF$27*Plan3!$AF$27)</f>
        <v>0</v>
      </c>
      <c r="AH27" s="43">
        <f>C27*(Plan2!$AG$27*Plan3!$AG$27)</f>
        <v>209573.943969</v>
      </c>
    </row>
    <row r="28" spans="1:34" ht="15">
      <c r="A28" s="1" t="s">
        <v>58</v>
      </c>
      <c r="B28" s="7" t="s">
        <v>21</v>
      </c>
      <c r="C28" s="4">
        <v>1.635</v>
      </c>
      <c r="D28" s="10">
        <f>C28*(Plan2!$C$28*Plan3!$C$28)</f>
        <v>0</v>
      </c>
      <c r="E28" s="10">
        <f>C28*(Plan2!$D$28*Plan3!$D$28)</f>
        <v>0</v>
      </c>
      <c r="F28" s="43">
        <f>C28*(Plan2!$E$28*Plan3!$E$28)</f>
        <v>1230823.779084</v>
      </c>
      <c r="G28" s="43">
        <f>C28*(Plan2!$F$28*Plan3!$F$28)</f>
        <v>-1842696.5165610001</v>
      </c>
      <c r="H28" s="43">
        <f>C28*(Plan2!$G$28*Plan3!$G$28)</f>
        <v>3281937.734391</v>
      </c>
      <c r="I28" s="43">
        <f>C28*(Plan2!$H$28*Plan3!$H$28)</f>
        <v>-138456.211884</v>
      </c>
      <c r="J28" s="43">
        <f>C28*(Plan2!$I$28*Plan3!$I$28)</f>
        <v>2335981.2958125</v>
      </c>
      <c r="K28" s="43">
        <f>C28*(Plan2!$J$28*Plan3!$J$28)</f>
        <v>0</v>
      </c>
      <c r="L28" s="43">
        <f>D28*(Plan2!$J$31*Plan3!$J$31)</f>
        <v>0</v>
      </c>
      <c r="M28" s="43">
        <f>C28*(Plan2!$L$28*Plan3!$L$28)</f>
        <v>-502164.24892200006</v>
      </c>
      <c r="N28" s="43">
        <f>C28*(Plan2!$M$28*Plan3!$M$28)</f>
        <v>-2099529.2226375</v>
      </c>
      <c r="O28" s="43">
        <f>C28*(Plan2!$N$28*Plan3!$N$28)</f>
        <v>1013463.2273115</v>
      </c>
      <c r="P28" s="43">
        <f>C28*(Plan2!$O$28*Plan3!$O$28)</f>
        <v>6415098.633971999</v>
      </c>
      <c r="Q28" s="43">
        <f>C28*(Plan2!$P$28*Plan3!$P$28)</f>
        <v>-543812.725566</v>
      </c>
      <c r="R28" s="43">
        <f>C28*(Plan2!$Q$28*Plan3!$Q$28)</f>
        <v>0</v>
      </c>
      <c r="S28" s="43">
        <f>C28*(Plan2!$R$28*Plan3!$R$28)</f>
        <v>0</v>
      </c>
      <c r="T28" s="43">
        <f>C28*(Plan2!$S$28*Plan3!$S$28)</f>
        <v>4078999.7818230004</v>
      </c>
      <c r="U28" s="43">
        <f>C28*(Plan2!$T$28*Plan3!$T$28)</f>
        <v>-31715840.3952</v>
      </c>
      <c r="V28" s="43">
        <f>C28*(Plan2!$U$28*Plan3!$U$28)</f>
        <v>1636350.2604989999</v>
      </c>
      <c r="W28" s="43">
        <f>C28*(Plan2!$V$28*Plan3!$V$28)</f>
        <v>-3710159.81169</v>
      </c>
      <c r="X28" s="43">
        <f>C28*(Plan2!$W$28*Plan3!$W$28)</f>
        <v>415866.166479</v>
      </c>
      <c r="Y28" s="43">
        <f>C28*(Plan2!$X$28*Plan3!$X$28)</f>
        <v>0</v>
      </c>
      <c r="Z28" s="43">
        <f>C28*(Plan2!$Y$28*Plan3!$Y$28)</f>
        <v>0</v>
      </c>
      <c r="AA28" s="43">
        <f>C28*(Plan2!$Z$28*Plan3!$Z$28)</f>
        <v>-175427.3904</v>
      </c>
      <c r="AB28" s="43">
        <f>C28*(Plan2!$AA$28*Plan3!$AA$28)</f>
        <v>-1463027.5037385</v>
      </c>
      <c r="AC28" s="43">
        <f>C28*(Plan2!$AB$28*Plan3!$AB$28)</f>
        <v>944188.1868959999</v>
      </c>
      <c r="AD28" s="43">
        <f>C28*(Plan2!$AC$28*Plan3!$AC$28)</f>
        <v>717631.2640305</v>
      </c>
      <c r="AE28" s="43">
        <f>C28*(Plan2!$AD$28*Plan3!$AD$28)</f>
        <v>-2238663.585924</v>
      </c>
      <c r="AF28" s="43">
        <f>C28*(Plan2!$AE$28*Plan3!$AE$28)</f>
        <v>0</v>
      </c>
      <c r="AG28" s="43">
        <f>C28*(Plan2!$AF$28*Plan3!$AF$28)</f>
        <v>0</v>
      </c>
      <c r="AH28" s="43">
        <f>C28*(Plan2!$AG$28*Plan3!$AG$28)</f>
        <v>565089.655494</v>
      </c>
    </row>
    <row r="29" spans="1:34" ht="15">
      <c r="A29" s="1" t="s">
        <v>59</v>
      </c>
      <c r="B29" s="7" t="s">
        <v>22</v>
      </c>
      <c r="C29" s="4">
        <v>2.297</v>
      </c>
      <c r="D29" s="10">
        <f>C29*(Plan2!$C$29*Plan3!$C$29)</f>
        <v>0</v>
      </c>
      <c r="E29" s="10">
        <f>C29*(Plan2!$D$29*Plan3!$D$29)</f>
        <v>0</v>
      </c>
      <c r="F29" s="43">
        <f>C29*(Plan2!$E$29*Plan3!$E$29)</f>
        <v>-167894.20868850002</v>
      </c>
      <c r="G29" s="43">
        <f>C29*(Plan2!$F$29*Plan3!$F$29)</f>
        <v>-1976145.2173389</v>
      </c>
      <c r="H29" s="43">
        <f>C29*(Plan2!$G$29*Plan3!$G$29)</f>
        <v>293821.6857444</v>
      </c>
      <c r="I29" s="43">
        <f>C29*(Plan2!$H$29*Plan3!$H$29)</f>
        <v>-1809932.1484954003</v>
      </c>
      <c r="J29" s="43">
        <f>C29*(Plan2!$I$29*Plan3!$I$29)</f>
        <v>-3571186.7838436</v>
      </c>
      <c r="K29" s="43">
        <f>C29*(Plan2!$J$29*Plan3!$J$29)</f>
        <v>0</v>
      </c>
      <c r="L29" s="43">
        <f>D29*(Plan2!$J$32*Plan3!$J$32)</f>
        <v>0</v>
      </c>
      <c r="M29" s="43">
        <f>C29*(Plan2!$L$29*Plan3!$L$29)</f>
        <v>4569790.1104095</v>
      </c>
      <c r="N29" s="43">
        <f>C29*(Plan2!$M$29*Plan3!$M$29)</f>
        <v>11288589.361623602</v>
      </c>
      <c r="O29" s="43">
        <f>C29*(Plan2!$N$29*Plan3!$N$29)</f>
        <v>4150417.32576</v>
      </c>
      <c r="P29" s="43">
        <f>C29*(Plan2!$O$29*Plan3!$O$29)</f>
        <v>882964.7228229</v>
      </c>
      <c r="Q29" s="43">
        <f>C29*(Plan2!$P$29*Plan3!$P$29)</f>
        <v>-1815452.335188</v>
      </c>
      <c r="R29" s="43">
        <f>C29*(Plan2!$Q$29*Plan3!$Q$29)</f>
        <v>0</v>
      </c>
      <c r="S29" s="43">
        <f>C29*(Plan2!$R$29*Plan3!$R$29)</f>
        <v>0</v>
      </c>
      <c r="T29" s="43">
        <f>C29*(Plan2!$S$29*Plan3!$S$29)</f>
        <v>709039.5277025</v>
      </c>
      <c r="U29" s="43">
        <f>C29*(Plan2!$T$29*Plan3!$T$29)</f>
        <v>-1670277.7160584002</v>
      </c>
      <c r="V29" s="43">
        <f>C29*(Plan2!$U$29*Plan3!$U$29)</f>
        <v>1205041.1008477</v>
      </c>
      <c r="W29" s="43">
        <f>C29*(Plan2!$V$29*Plan3!$V$29)</f>
        <v>-6657175.4985308</v>
      </c>
      <c r="X29" s="43">
        <f>C29*(Plan2!$W$29*Plan3!$W$29)</f>
        <v>-891196.6073688001</v>
      </c>
      <c r="Y29" s="43">
        <f>C29*(Plan2!$X$29*Plan3!$X$29)</f>
        <v>0</v>
      </c>
      <c r="Z29" s="43">
        <f>C29*(Plan2!$Y$29*Plan3!$Y$29)</f>
        <v>0</v>
      </c>
      <c r="AA29" s="43">
        <f>C29*(Plan2!$Z$29*Plan3!$Z$29)</f>
        <v>951721.5448512001</v>
      </c>
      <c r="AB29" s="43">
        <f>C29*(Plan2!$AA$29*Plan3!$AA$29)</f>
        <v>-1538093.9607433002</v>
      </c>
      <c r="AC29" s="43">
        <f>C29*(Plan2!$AB$29*Plan3!$AB$29)</f>
        <v>2635150.6870914004</v>
      </c>
      <c r="AD29" s="43">
        <f>C29*(Plan2!$AC$29*Plan3!$AC$29)</f>
        <v>2453330.2077378007</v>
      </c>
      <c r="AE29" s="43">
        <f>C29*(Plan2!$AD$29*Plan3!$AD$29)</f>
        <v>-2135972.5428013005</v>
      </c>
      <c r="AF29" s="43">
        <f>C29*(Plan2!$AE$29*Plan3!$AE$29)</f>
        <v>0</v>
      </c>
      <c r="AG29" s="43">
        <f>C29*(Plan2!$AF$29*Plan3!$AF$29)</f>
        <v>0</v>
      </c>
      <c r="AH29" s="43">
        <f>C29*(Plan2!$AG$29*Plan3!$AG$29)</f>
        <v>343789.4017404</v>
      </c>
    </row>
    <row r="30" spans="1:34" ht="15">
      <c r="A30" s="25" t="s">
        <v>93</v>
      </c>
      <c r="B30" s="26" t="s">
        <v>94</v>
      </c>
      <c r="C30" s="4">
        <v>2.242</v>
      </c>
      <c r="D30" s="10">
        <f>C30*(Plan2!$C$30*Plan3!$C$30)</f>
        <v>0</v>
      </c>
      <c r="E30" s="10">
        <f>C30*(Plan2!$D$30*Plan3!$D$30)</f>
        <v>0</v>
      </c>
      <c r="F30" s="43">
        <f>C30*(Plan2!$E$30*Plan3!$E$30)</f>
        <v>0</v>
      </c>
      <c r="G30" s="43">
        <f>C30*(Plan2!$F$30*Plan3!$F$30)</f>
        <v>8645.9124864</v>
      </c>
      <c r="H30" s="43">
        <f>C30*(Plan2!$G$30*Plan3!$G$30)</f>
        <v>1135.005774</v>
      </c>
      <c r="I30" s="43">
        <f>C30*(Plan2!$H$30*Plan3!$H$30)</f>
        <v>-16734.517805</v>
      </c>
      <c r="J30" s="43">
        <f>C30*(Plan2!$I$30*Plan3!$I$30)</f>
        <v>0</v>
      </c>
      <c r="K30" s="43">
        <f>C30*(Plan2!$J$30*Plan3!$J$30)</f>
        <v>0</v>
      </c>
      <c r="L30" s="43">
        <f>D30*(Plan2!$J$33*Plan3!$J$33)</f>
        <v>0</v>
      </c>
      <c r="M30" s="43">
        <f>C30*(Plan2!$L$30*Plan3!$L$30)</f>
        <v>15687.900639000001</v>
      </c>
      <c r="N30" s="43">
        <f>C30*(Plan2!$M$30*Plan3!$M$30)</f>
        <v>0</v>
      </c>
      <c r="O30" s="43">
        <f>C30*(Plan2!$N$30*Plan3!$N$30)</f>
        <v>0</v>
      </c>
      <c r="P30" s="43">
        <f>C30*(Plan2!$O$30*Plan3!$O$30)</f>
        <v>0</v>
      </c>
      <c r="Q30" s="43">
        <f>C30*(Plan2!$P$30*Plan3!$P$30)</f>
        <v>0</v>
      </c>
      <c r="R30" s="43">
        <f>C30*(Plan2!$Q$30*Plan3!$Q$30)</f>
        <v>0</v>
      </c>
      <c r="S30" s="43">
        <f>C30*(Plan2!$R$30*Plan3!$R$30)</f>
        <v>0</v>
      </c>
      <c r="T30" s="43">
        <f>C30*(Plan2!$S$30*Plan3!$S$30)</f>
        <v>-1621453.5576509999</v>
      </c>
      <c r="U30" s="43">
        <f>C30*(Plan2!$T$30*Plan3!$T$30)</f>
        <v>0</v>
      </c>
      <c r="V30" s="43">
        <f>C30*(Plan2!$U$30*Plan3!$U$30)</f>
        <v>-1305620.9592708</v>
      </c>
      <c r="W30" s="43">
        <f>C30*(Plan2!$V$30*Plan3!$V$30)</f>
        <v>-1583027.0587229999</v>
      </c>
      <c r="X30" s="43">
        <f>C30*(Plan2!$W$30*Plan3!$W$30)</f>
        <v>981478.2123420001</v>
      </c>
      <c r="Y30" s="43">
        <f>C30*(Plan2!$X$30*Plan3!$X$30)</f>
        <v>0</v>
      </c>
      <c r="Z30" s="43">
        <f>C30*(Plan2!$Y$30*Plan3!$Y$30)</f>
        <v>0</v>
      </c>
      <c r="AA30" s="43">
        <f>C30*(Plan2!$Z$30*Plan3!$Z$30)</f>
        <v>3782929.50339</v>
      </c>
      <c r="AB30" s="43">
        <f>C30*(Plan2!$AA$30*Plan3!$AA$30)</f>
        <v>-604579.7508036001</v>
      </c>
      <c r="AC30" s="43">
        <f>C30*(Plan2!$AB$30*Plan3!$AB$30)</f>
        <v>-244462.832796</v>
      </c>
      <c r="AD30" s="43">
        <f>C30*(Plan2!$AC$30*Plan3!$AC$30)</f>
        <v>1585811.45121</v>
      </c>
      <c r="AE30" s="43">
        <f>C30*(Plan2!$AD$30*Plan3!$AD$30)</f>
        <v>-177568.7872816</v>
      </c>
      <c r="AF30" s="43">
        <f>C30*(Plan2!$AE$30*Plan3!$AE$30)</f>
        <v>0</v>
      </c>
      <c r="AG30" s="43">
        <f>C30*(Plan2!$AF$30*Plan3!$AF$30)</f>
        <v>0</v>
      </c>
      <c r="AH30" s="43">
        <f>C30*(Plan2!$AG$30*Plan3!$AG$30)</f>
        <v>-139936.46125199998</v>
      </c>
    </row>
    <row r="31" spans="1:34" ht="15">
      <c r="A31" s="1" t="s">
        <v>60</v>
      </c>
      <c r="B31" s="7" t="s">
        <v>23</v>
      </c>
      <c r="C31" s="6">
        <v>2.26</v>
      </c>
      <c r="D31" s="10">
        <f>C31*(Plan2!$C$31*Plan3!$C$31)</f>
        <v>0</v>
      </c>
      <c r="E31" s="10">
        <f>C31*(Plan2!$D$31*Plan3!$D$31)</f>
        <v>0</v>
      </c>
      <c r="F31" s="43">
        <f>C31*(Plan2!$E$31*Plan3!$E$31)</f>
        <v>719294.1287840001</v>
      </c>
      <c r="G31" s="43">
        <f>C31*(Plan2!$F$31*Plan3!$F$31)</f>
        <v>-4070597.6620799997</v>
      </c>
      <c r="H31" s="43">
        <f>C31*(Plan2!$G$31*Plan3!$G$31)</f>
        <v>-736015.36842</v>
      </c>
      <c r="I31" s="43">
        <f>C31*(Plan2!$H$31*Plan3!$H$31)</f>
        <v>-1404481.7206879999</v>
      </c>
      <c r="J31" s="43">
        <f>C31*(Plan2!$I$31*Plan3!$I$31)</f>
        <v>-1406791.692</v>
      </c>
      <c r="K31" s="43">
        <f>C31*(Plan2!$J$31*Plan3!$J$31)</f>
        <v>0</v>
      </c>
      <c r="L31" s="43">
        <f>D31*(Plan2!$J$34*Plan3!$J$34)</f>
        <v>0</v>
      </c>
      <c r="M31" s="43">
        <f>C31*(Plan2!$L$31*Plan3!$L$31)</f>
        <v>4020529.4062499995</v>
      </c>
      <c r="N31" s="43">
        <f>C31*(Plan2!$M$31*Plan3!$M$31)</f>
        <v>10099387.77804</v>
      </c>
      <c r="O31" s="43">
        <f>C31*(Plan2!$N$31*Plan3!$N$31)</f>
        <v>1005553.9248999999</v>
      </c>
      <c r="P31" s="43">
        <f>C31*(Plan2!$O$31*Plan3!$O$31)</f>
        <v>1711213.1459839998</v>
      </c>
      <c r="Q31" s="43">
        <f>C31*(Plan2!$P$31*Plan3!$P$31)</f>
        <v>-1385436.479208</v>
      </c>
      <c r="R31" s="43">
        <f>C31*(Plan2!$Q$31*Plan3!$Q$31)</f>
        <v>0</v>
      </c>
      <c r="S31" s="43">
        <f>C31*(Plan2!$R$31*Plan3!$R$31)</f>
        <v>0</v>
      </c>
      <c r="T31" s="43">
        <f>C31*(Plan2!$S$31*Plan3!$S$31)</f>
        <v>518863.3511359999</v>
      </c>
      <c r="U31" s="43">
        <f>C31*(Plan2!$T$31*Plan3!$T$31)</f>
        <v>-918370.900204</v>
      </c>
      <c r="V31" s="43">
        <f>C31*(Plan2!$U$31*Plan3!$U$31)</f>
        <v>419372.37050799996</v>
      </c>
      <c r="W31" s="43">
        <f>C31*(Plan2!$V$31*Plan3!$V$31)</f>
        <v>-5832354.512976</v>
      </c>
      <c r="X31" s="43">
        <f>C31*(Plan2!$W$31*Plan3!$W$31)</f>
        <v>-117411.82103199999</v>
      </c>
      <c r="Y31" s="43">
        <f>C31*(Plan2!$X$31*Plan3!$X$31)</f>
        <v>0</v>
      </c>
      <c r="Z31" s="43">
        <f>C31*(Plan2!$Y$31*Plan3!$Y$31)</f>
        <v>0</v>
      </c>
      <c r="AA31" s="43">
        <f>C31*(Plan2!$Z$31*Plan3!$Z$31)</f>
        <v>644763.9082219999</v>
      </c>
      <c r="AB31" s="43">
        <f>C31*(Plan2!$AA$31*Plan3!$AA$31)</f>
        <v>-942230.762064</v>
      </c>
      <c r="AC31" s="43">
        <f>C31*(Plan2!$AB$31*Plan3!$AB$31)</f>
        <v>722036.5508699999</v>
      </c>
      <c r="AD31" s="43">
        <f>C31*(Plan2!$AC$31*Plan3!$AC$31)</f>
        <v>4570862.9425679995</v>
      </c>
      <c r="AE31" s="43">
        <f>C31*(Plan2!$AD$31*Plan3!$AD$31)</f>
        <v>-2136880.600722</v>
      </c>
      <c r="AF31" s="43">
        <f>C31*(Plan2!$AE$31*Plan3!$AE$31)</f>
        <v>0</v>
      </c>
      <c r="AG31" s="43">
        <f>C31*(Plan2!$AF$31*Plan3!$AF$31)</f>
        <v>0</v>
      </c>
      <c r="AH31" s="43">
        <f>C31*(Plan2!$AG$31*Plan3!$AG$31)</f>
        <v>32350.348837699996</v>
      </c>
    </row>
    <row r="32" spans="1:34" ht="15">
      <c r="A32" s="1" t="s">
        <v>61</v>
      </c>
      <c r="B32" s="7" t="s">
        <v>24</v>
      </c>
      <c r="C32" s="6">
        <v>2.26</v>
      </c>
      <c r="D32" s="10">
        <f>C32*(Plan2!$C$32*Plan3!$C$32)</f>
        <v>0</v>
      </c>
      <c r="E32" s="10">
        <f>C32*(Plan2!$D$32*Plan3!$D$32)</f>
        <v>0</v>
      </c>
      <c r="F32" s="43">
        <f>C32*(Plan2!$E$32*Plan3!$E$32)</f>
        <v>-1194525.097506</v>
      </c>
      <c r="G32" s="43">
        <f>C32*(Plan2!$F$32*Plan3!$F$32)</f>
        <v>-2559304.9972699997</v>
      </c>
      <c r="H32" s="43">
        <f>C32*(Plan2!$G$32*Plan3!$G$32)</f>
        <v>1066821.3438239999</v>
      </c>
      <c r="I32" s="43">
        <f>C32*(Plan2!$H$32*Plan3!$H$32)</f>
        <v>-2456077.513216</v>
      </c>
      <c r="J32" s="43">
        <f>C32*(Plan2!$I$32*Plan3!$I$32)</f>
        <v>-2114975.8506239997</v>
      </c>
      <c r="K32" s="43">
        <f>C32*(Plan2!$J$32*Plan3!$J$32)</f>
        <v>0</v>
      </c>
      <c r="L32" s="43">
        <f>D32*(Plan2!$J$35*Plan3!$J$35)</f>
        <v>0</v>
      </c>
      <c r="M32" s="43">
        <f>C32*(Plan2!$L$32*Plan3!$L$32)</f>
        <v>-615527.860504</v>
      </c>
      <c r="N32" s="43">
        <f>C32*(Plan2!$M$32*Plan3!$M$32)</f>
        <v>2778284.6202799994</v>
      </c>
      <c r="O32" s="43">
        <f>C32*(Plan2!$N$32*Plan3!$N$32)</f>
        <v>112921.64105399998</v>
      </c>
      <c r="P32" s="43">
        <f>C32*(Plan2!$O$32*Plan3!$O$32)</f>
        <v>8859199.569696</v>
      </c>
      <c r="Q32" s="43">
        <f>C32*(Plan2!$P$32*Plan3!$P$32)</f>
        <v>5532197.18812</v>
      </c>
      <c r="R32" s="43">
        <f>C32*(Plan2!$Q$32*Plan3!$Q$32)</f>
        <v>0</v>
      </c>
      <c r="S32" s="43">
        <f>C32*(Plan2!$R$32*Plan3!$R$32)</f>
        <v>0</v>
      </c>
      <c r="T32" s="43">
        <f>C32*(Plan2!$S$32*Plan3!$S$32)</f>
        <v>-1081074.937824</v>
      </c>
      <c r="U32" s="43">
        <f>C32*(Plan2!$T$32*Plan3!$T$32)</f>
        <v>-1503035.8899579998</v>
      </c>
      <c r="V32" s="43">
        <f>C32*(Plan2!$U$32*Plan3!$U$32)</f>
        <v>-186067.48596</v>
      </c>
      <c r="W32" s="43">
        <f>C32*(Plan2!$V$32*Plan3!$V$32)</f>
        <v>-781310.0845679998</v>
      </c>
      <c r="X32" s="43">
        <f>C32*(Plan2!$W$32*Plan3!$W$32)</f>
        <v>754815.471768</v>
      </c>
      <c r="Y32" s="43">
        <f>C32*(Plan2!$X$32*Plan3!$X$32)</f>
        <v>0</v>
      </c>
      <c r="Z32" s="43">
        <f>C32*(Plan2!$Y$32*Plan3!$Y$32)</f>
        <v>0</v>
      </c>
      <c r="AA32" s="43">
        <f>C32*(Plan2!$Z$32*Plan3!$Z$32)</f>
        <v>1385405.168264</v>
      </c>
      <c r="AB32" s="43">
        <f>C32*(Plan2!$AA$32*Plan3!$AA$32)</f>
        <v>-1606902.6990839997</v>
      </c>
      <c r="AC32" s="43">
        <f>C32*(Plan2!$AB$32*Plan3!$AB$32)</f>
        <v>-251604.152912</v>
      </c>
      <c r="AD32" s="43">
        <f>C32*(Plan2!$AC$32*Plan3!$AC$32)</f>
        <v>4086936.809618</v>
      </c>
      <c r="AE32" s="43">
        <f>C32*(Plan2!$AD$32*Plan3!$AD$32)</f>
        <v>1670958.3532319998</v>
      </c>
      <c r="AF32" s="43">
        <f>C32*(Plan2!$AE$32*Plan3!$AE$32)</f>
        <v>0</v>
      </c>
      <c r="AG32" s="43">
        <f>C32*(Plan2!$AF$32*Plan3!$AF$32)</f>
        <v>0</v>
      </c>
      <c r="AH32" s="43">
        <f>C32*(Plan2!$AG$32*Plan3!$AG$32)</f>
        <v>3987925.791744</v>
      </c>
    </row>
    <row r="33" spans="1:34" ht="15">
      <c r="A33" s="1" t="s">
        <v>62</v>
      </c>
      <c r="B33" s="7" t="s">
        <v>25</v>
      </c>
      <c r="C33" s="4">
        <v>2.306</v>
      </c>
      <c r="D33" s="10">
        <f>C33*(Plan2!$C$33*Plan3!$C$33)</f>
        <v>0</v>
      </c>
      <c r="E33" s="10">
        <f>C33*(Plan2!$D$33*Plan3!$D$33)</f>
        <v>0</v>
      </c>
      <c r="F33" s="43">
        <f>C33*(Plan2!$E$33*Plan3!$E$33)</f>
        <v>-45123.507297599994</v>
      </c>
      <c r="G33" s="43">
        <f>C33*(Plan2!$F$33*Plan3!$F$33)</f>
        <v>-257263.0433676</v>
      </c>
      <c r="H33" s="43">
        <f>C33*(Plan2!$G$33*Plan3!$G$33)</f>
        <v>72507.7849104</v>
      </c>
      <c r="I33" s="43">
        <f>C33*(Plan2!$H$33*Plan3!$H$33)</f>
        <v>-71268.60161940001</v>
      </c>
      <c r="J33" s="43">
        <f>C33*(Plan2!$I$33*Plan3!$I$33)</f>
        <v>792211.4844112</v>
      </c>
      <c r="K33" s="43">
        <f>C33*(Plan2!$J$33*Plan3!$J$33)</f>
        <v>0</v>
      </c>
      <c r="L33" s="43">
        <f>D33*(Plan2!$J$36*Plan3!$J$36)</f>
        <v>0</v>
      </c>
      <c r="M33" s="43">
        <f>C33*(Plan2!$L$33*Plan3!$L$33)</f>
        <v>34173.55484800001</v>
      </c>
      <c r="N33" s="43">
        <f>C33*(Plan2!$M$33*Plan3!$M$33)</f>
        <v>151925.661855</v>
      </c>
      <c r="O33" s="43">
        <f>C33*(Plan2!$N$33*Plan3!$N$33)</f>
        <v>56455.69492799999</v>
      </c>
      <c r="P33" s="43">
        <f>C33*(Plan2!$O$33*Plan3!$O$33)</f>
        <v>87307.622808</v>
      </c>
      <c r="Q33" s="43">
        <f>C33*(Plan2!$P$33*Plan3!$P$33)</f>
        <v>77702.19980039999</v>
      </c>
      <c r="R33" s="43">
        <f>C33*(Plan2!$Q$33*Plan3!$Q$33)</f>
        <v>0</v>
      </c>
      <c r="S33" s="43">
        <f>C33*(Plan2!$R$33*Plan3!$R$33)</f>
        <v>0</v>
      </c>
      <c r="T33" s="43">
        <f>C33*(Plan2!$S$33*Plan3!$S$33)</f>
        <v>-14200.0071732</v>
      </c>
      <c r="U33" s="43">
        <f>C33*(Plan2!$T$33*Plan3!$T$33)</f>
        <v>-106656.0899808</v>
      </c>
      <c r="V33" s="43">
        <f>C33*(Plan2!$U$33*Plan3!$U$33)</f>
        <v>-213331.9486078</v>
      </c>
      <c r="W33" s="43">
        <f>C33*(Plan2!$V$33*Plan3!$V$33)</f>
        <v>-597280.4964012001</v>
      </c>
      <c r="X33" s="43">
        <f>C33*(Plan2!$W$33*Plan3!$W$33)</f>
        <v>276769.449864</v>
      </c>
      <c r="Y33" s="43">
        <f>C33*(Plan2!$X$33*Plan3!$X$33)</f>
        <v>0</v>
      </c>
      <c r="Z33" s="43">
        <f>C33*(Plan2!$Y$33*Plan3!$Y$33)</f>
        <v>0</v>
      </c>
      <c r="AA33" s="43">
        <f>C33*(Plan2!$Z$33*Plan3!$Z$33)</f>
        <v>-231202.8548128</v>
      </c>
      <c r="AB33" s="43">
        <f>C33*(Plan2!$AA$33*Plan3!$AA$33)</f>
        <v>-120387.87722879999</v>
      </c>
      <c r="AC33" s="43">
        <f>C33*(Plan2!$AB$33*Plan3!$AB$33)</f>
        <v>37252.7880096</v>
      </c>
      <c r="AD33" s="43">
        <f>C33*(Plan2!$AC$33*Plan3!$AC$33)</f>
        <v>228932.2394604</v>
      </c>
      <c r="AE33" s="43">
        <f>C33*(Plan2!$AD$33*Plan3!$AD$33)</f>
        <v>-51307.6735296</v>
      </c>
      <c r="AF33" s="43">
        <f>C33*(Plan2!$AE$33*Plan3!$AE$33)</f>
        <v>0</v>
      </c>
      <c r="AG33" s="43">
        <f>C33*(Plan2!$AF$33*Plan3!$AF$33)</f>
        <v>0</v>
      </c>
      <c r="AH33" s="43">
        <f>C33*(Plan2!$AG$33*Plan3!$AG$33)</f>
        <v>-57852.72069060001</v>
      </c>
    </row>
    <row r="34" spans="1:34" ht="15">
      <c r="A34" s="1" t="s">
        <v>63</v>
      </c>
      <c r="B34" s="7" t="s">
        <v>26</v>
      </c>
      <c r="C34" s="6">
        <v>3.97</v>
      </c>
      <c r="D34" s="10">
        <f>C34*(Plan2!$C$34*Plan3!$C$34)</f>
        <v>0</v>
      </c>
      <c r="E34" s="10">
        <f>C34*(Plan2!$D$34*Plan3!$D$34)</f>
        <v>0</v>
      </c>
      <c r="F34" s="43">
        <f>C34*(Plan2!$E$34*Plan3!$E$34)</f>
        <v>1752195.998592</v>
      </c>
      <c r="G34" s="43">
        <f>C34*(Plan2!$F$34*Plan3!$F$34)</f>
        <v>-32115759.10405</v>
      </c>
      <c r="H34" s="43">
        <f>C34*(Plan2!$G$34*Plan3!$G$34)</f>
        <v>1200759.335076</v>
      </c>
      <c r="I34" s="43">
        <f>C34*(Plan2!$H$34*Plan3!$H$34)</f>
        <v>-14615137.1575</v>
      </c>
      <c r="J34" s="43">
        <f>C34*(Plan2!$I$34*Plan3!$I$34)</f>
        <v>-4108076.68734</v>
      </c>
      <c r="K34" s="43">
        <f>C34*(Plan2!$J$34*Plan3!$J$34)</f>
        <v>0</v>
      </c>
      <c r="L34" s="43">
        <f>D34*(Plan2!$J$37*Plan3!$J$37)</f>
        <v>0</v>
      </c>
      <c r="M34" s="43">
        <f>C34*(Plan2!$L$34*Plan3!$L$34)</f>
        <v>29958538.53096</v>
      </c>
      <c r="N34" s="43">
        <f>C34*(Plan2!$M$34*Plan3!$M$34)</f>
        <v>-8587757.310088001</v>
      </c>
      <c r="O34" s="43">
        <f>C34*(Plan2!$N$34*Plan3!$N$34)</f>
        <v>-2871053.6762800002</v>
      </c>
      <c r="P34" s="43">
        <f>C34*(Plan2!$O$34*Plan3!$O$34)</f>
        <v>-6803327.564250001</v>
      </c>
      <c r="Q34" s="43">
        <f>C34*(Plan2!$P$34*Plan3!$P$34)</f>
        <v>-8475974.276549999</v>
      </c>
      <c r="R34" s="43">
        <f>C34*(Plan2!$Q$34*Plan3!$Q$34)</f>
        <v>0</v>
      </c>
      <c r="S34" s="43">
        <f>C34*(Plan2!$R$34*Plan3!$R$34)</f>
        <v>0</v>
      </c>
      <c r="T34" s="43">
        <f>C34*(Plan2!$S$34*Plan3!$S$34)</f>
        <v>-962652.336296</v>
      </c>
      <c r="U34" s="43">
        <f>C34*(Plan2!$T$34*Plan3!$T$34)</f>
        <v>-37527954.83632401</v>
      </c>
      <c r="V34" s="43">
        <f>C34*(Plan2!$U$34*Plan3!$U$34)</f>
        <v>-81012434.7148</v>
      </c>
      <c r="W34" s="43">
        <f>C34*(Plan2!$V$34*Plan3!$V$34)</f>
        <v>-18988065.866175003</v>
      </c>
      <c r="X34" s="43">
        <f>C34*(Plan2!$W$34*Plan3!$W$34)</f>
        <v>18484202.000484</v>
      </c>
      <c r="Y34" s="43">
        <f>C34*(Plan2!$X$34*Plan3!$X$34)</f>
        <v>0</v>
      </c>
      <c r="Z34" s="43">
        <f>C34*(Plan2!$Y$34*Plan3!$Y$34)</f>
        <v>0</v>
      </c>
      <c r="AA34" s="43">
        <f>C34*(Plan2!$Z$34*Plan3!$Z$34)</f>
        <v>-14557580.378973</v>
      </c>
      <c r="AB34" s="43">
        <f>C34*(Plan2!$AA$34*Plan3!$AA$34)</f>
        <v>-38673986.004772</v>
      </c>
      <c r="AC34" s="43">
        <f>C34*(Plan2!$AB$34*Plan3!$AB$34)</f>
        <v>17046047.149781</v>
      </c>
      <c r="AD34" s="43">
        <f>C34*(Plan2!$AC$34*Plan3!$AC$34)</f>
        <v>23196565.886221</v>
      </c>
      <c r="AE34" s="43">
        <f>C34*(Plan2!$AD$34*Plan3!$AD$34)</f>
        <v>-7107348.563546001</v>
      </c>
      <c r="AF34" s="43">
        <f>C34*(Plan2!$AE$34*Plan3!$AE$34)</f>
        <v>0</v>
      </c>
      <c r="AG34" s="43">
        <f>C34*(Plan2!$AF$34*Plan3!$AF$34)</f>
        <v>0</v>
      </c>
      <c r="AH34" s="43">
        <f>C34*(Plan2!$AG$34*Plan3!$AG$34)</f>
        <v>23809817.96235</v>
      </c>
    </row>
    <row r="35" spans="1:34" ht="15">
      <c r="A35" s="1" t="s">
        <v>64</v>
      </c>
      <c r="B35" s="7" t="s">
        <v>27</v>
      </c>
      <c r="C35" s="4">
        <v>3.538</v>
      </c>
      <c r="D35" s="10">
        <f>C35*(Plan2!$C$35*Plan3!$C$35)</f>
        <v>0</v>
      </c>
      <c r="E35" s="10">
        <f>C35*(Plan2!$D$35*Plan3!$D$35)</f>
        <v>0</v>
      </c>
      <c r="F35" s="43">
        <f>C35*(Plan2!$E$35*Plan3!$E$35)</f>
        <v>-62023.457389999996</v>
      </c>
      <c r="G35" s="43">
        <f>C35*(Plan2!$F$35*Plan3!$F$35)</f>
        <v>-510172.550535</v>
      </c>
      <c r="H35" s="43">
        <f>C35*(Plan2!$G$35*Plan3!$G$35)</f>
        <v>91240.71213119998</v>
      </c>
      <c r="I35" s="43">
        <f>C35*(Plan2!$H$35*Plan3!$H$35)</f>
        <v>-28604.7696256</v>
      </c>
      <c r="J35" s="43">
        <f>C35*(Plan2!$I$35*Plan3!$I$35)</f>
        <v>-160181.13288319999</v>
      </c>
      <c r="K35" s="43">
        <f>C35*(Plan2!$J$35*Plan3!$J$35)</f>
        <v>0</v>
      </c>
      <c r="L35" s="43">
        <f>D35*(Plan2!$J$38*Plan3!$J$38)</f>
        <v>0</v>
      </c>
      <c r="M35" s="43">
        <f>C35*(Plan2!$L$35*Plan3!$L$35)</f>
        <v>198824.3795868</v>
      </c>
      <c r="N35" s="43">
        <f>C35*(Plan2!$M$35*Plan3!$M$35)</f>
        <v>-188255.47953419999</v>
      </c>
      <c r="O35" s="43">
        <f>C35*(Plan2!$N$35*Plan3!$N$35)</f>
        <v>63614.374990399985</v>
      </c>
      <c r="P35" s="43">
        <f>C35*(Plan2!$O$35*Plan3!$O$35)</f>
        <v>-162230.818698</v>
      </c>
      <c r="Q35" s="43">
        <f>C35*(Plan2!$P$35*Plan3!$P$35)</f>
        <v>-105605.07032099999</v>
      </c>
      <c r="R35" s="43">
        <f>C35*(Plan2!$Q$35*Plan3!$Q$35)</f>
        <v>0</v>
      </c>
      <c r="S35" s="43">
        <f>C35*(Plan2!$R$35*Plan3!$R$35)</f>
        <v>0</v>
      </c>
      <c r="T35" s="43">
        <f>C35*(Plan2!$S$35*Plan3!$S$35)</f>
        <v>0</v>
      </c>
      <c r="U35" s="43">
        <f>C35*(Plan2!$T$35*Plan3!$T$35)</f>
        <v>-281829.57448679995</v>
      </c>
      <c r="V35" s="43">
        <f>C35*(Plan2!$U$35*Plan3!$U$35)</f>
        <v>-643266.4094017999</v>
      </c>
      <c r="W35" s="43">
        <f>C35*(Plan2!$V$35*Plan3!$V$35)</f>
        <v>-503193.7850352</v>
      </c>
      <c r="X35" s="43">
        <f>C35*(Plan2!$W$35*Plan3!$W$35)</f>
        <v>651502.9377934</v>
      </c>
      <c r="Y35" s="43">
        <f>C35*(Plan2!$X$35*Plan3!$X$35)</f>
        <v>0</v>
      </c>
      <c r="Z35" s="43">
        <f>C35*(Plan2!$Y$35*Plan3!$Y$35)</f>
        <v>0</v>
      </c>
      <c r="AA35" s="43">
        <f>C35*(Plan2!$Z$35*Plan3!$Z$35)</f>
        <v>-177220.04535720003</v>
      </c>
      <c r="AB35" s="43">
        <f>C35*(Plan2!$AA$35*Plan3!$AA$35)</f>
        <v>-675140.527012</v>
      </c>
      <c r="AC35" s="43">
        <f>C35*(Plan2!$AB$35*Plan3!$AB$35)</f>
        <v>90588.5826642</v>
      </c>
      <c r="AD35" s="43">
        <f>C35*(Plan2!$AC$35*Plan3!$AC$35)</f>
        <v>483383.184256</v>
      </c>
      <c r="AE35" s="43">
        <f>C35*(Plan2!$AD$35*Plan3!$AD$35)</f>
        <v>-122432.4072108</v>
      </c>
      <c r="AF35" s="43">
        <f>C35*(Plan2!$AE$35*Plan3!$AE$35)</f>
        <v>0</v>
      </c>
      <c r="AG35" s="43">
        <f>C35*(Plan2!$AF$35*Plan3!$AF$35)</f>
        <v>0</v>
      </c>
      <c r="AH35" s="43">
        <f>C35*(Plan2!$AG$35*Plan3!$AG$35)</f>
        <v>279318.8550762</v>
      </c>
    </row>
    <row r="36" spans="1:34" ht="15">
      <c r="A36" s="1" t="s">
        <v>65</v>
      </c>
      <c r="B36" s="7" t="s">
        <v>28</v>
      </c>
      <c r="C36" s="4">
        <v>3.179</v>
      </c>
      <c r="D36" s="10">
        <f>C36*(Plan2!$C$36*Plan3!$C$36)</f>
        <v>0</v>
      </c>
      <c r="E36" s="10">
        <f>C36*(Plan2!$D$36*Plan3!$D$36)</f>
        <v>0</v>
      </c>
      <c r="F36" s="43">
        <f>C36*(Plan2!$E$36*Plan3!$E$36)</f>
        <v>-3365941.3041781997</v>
      </c>
      <c r="G36" s="43">
        <f>C36*(Plan2!$F$36*Plan3!$F$36)</f>
        <v>-24816525.0178824</v>
      </c>
      <c r="H36" s="43">
        <f>C36*(Plan2!$G$36*Plan3!$G$36)</f>
        <v>1217014.2442436</v>
      </c>
      <c r="I36" s="43">
        <f>C36*(Plan2!$H$36*Plan3!$H$36)</f>
        <v>-6916302.678153001</v>
      </c>
      <c r="J36" s="43">
        <f>C36*(Plan2!$I$36*Plan3!$I$36)</f>
        <v>-992459.4323292</v>
      </c>
      <c r="K36" s="43">
        <f>C36*(Plan2!$J$36*Plan3!$J$36)</f>
        <v>0</v>
      </c>
      <c r="L36" s="43">
        <f>D36*(Plan2!$J$39*Plan3!$J$39)</f>
        <v>0</v>
      </c>
      <c r="M36" s="43">
        <f>C36*(Plan2!$L$36*Plan3!$L$36)</f>
        <v>6743419.9712176</v>
      </c>
      <c r="N36" s="43">
        <f>C36*(Plan2!$M$36*Plan3!$M$36)</f>
        <v>-5760819.680946</v>
      </c>
      <c r="O36" s="43">
        <f>C36*(Plan2!$N$36*Plan3!$N$36)</f>
        <v>703769.2783615999</v>
      </c>
      <c r="P36" s="43">
        <f>C36*(Plan2!$O$36*Plan3!$O$36)</f>
        <v>-1179475.7192624998</v>
      </c>
      <c r="Q36" s="43">
        <f>C36*(Plan2!$P$36*Plan3!$P$36)</f>
        <v>-7208535.559948799</v>
      </c>
      <c r="R36" s="43">
        <f>C36*(Plan2!$Q$36*Plan3!$Q$36)</f>
        <v>0</v>
      </c>
      <c r="S36" s="43">
        <f>C36*(Plan2!$R$36*Plan3!$R$36)</f>
        <v>0</v>
      </c>
      <c r="T36" s="43">
        <f>C36*(Plan2!$S$36*Plan3!$S$36)</f>
        <v>6987307.0355549995</v>
      </c>
      <c r="U36" s="43">
        <f>C36*(Plan2!$T$36*Plan3!$T$36)</f>
        <v>-8455556.1156132</v>
      </c>
      <c r="V36" s="43">
        <f>C36*(Plan2!$U$36*Plan3!$U$36)</f>
        <v>-9191529.630390799</v>
      </c>
      <c r="W36" s="43">
        <f>C36*(Plan2!$V$36*Plan3!$V$36)</f>
        <v>-7525172.507961899</v>
      </c>
      <c r="X36" s="43">
        <f>C36*(Plan2!$W$36*Plan3!$W$36)</f>
        <v>9074848.832583599</v>
      </c>
      <c r="Y36" s="43">
        <f>C36*(Plan2!$X$36*Plan3!$X$36)</f>
        <v>0</v>
      </c>
      <c r="Z36" s="43">
        <f>C36*(Plan2!$Y$36*Plan3!$Y$36)</f>
        <v>0</v>
      </c>
      <c r="AA36" s="43">
        <f>C36*(Plan2!$Z$36*Plan3!$Z$36)</f>
        <v>-956988.3251742</v>
      </c>
      <c r="AB36" s="43">
        <f>C36*(Plan2!$AA$36*Plan3!$AA$36)</f>
        <v>2125374.1544365</v>
      </c>
      <c r="AC36" s="43">
        <f>C36*(Plan2!$AB$36*Plan3!$AB$36)</f>
        <v>585718.7588119999</v>
      </c>
      <c r="AD36" s="43">
        <f>C36*(Plan2!$AC$36*Plan3!$AC$36)</f>
        <v>9479931.6331225</v>
      </c>
      <c r="AE36" s="43">
        <f>C36*(Plan2!$AD$36*Plan3!$AD$36)</f>
        <v>-8282077.0835924</v>
      </c>
      <c r="AF36" s="43">
        <f>C36*(Plan2!$AE$36*Plan3!$AE$36)</f>
        <v>0</v>
      </c>
      <c r="AG36" s="43">
        <f>C36*(Plan2!$AF$36*Plan3!$AF$36)</f>
        <v>0</v>
      </c>
      <c r="AH36" s="43">
        <f>C36*(Plan2!$AG$36*Plan3!$AG$36)</f>
        <v>1037876.1649652</v>
      </c>
    </row>
    <row r="37" spans="1:34" ht="15">
      <c r="A37" s="1" t="s">
        <v>66</v>
      </c>
      <c r="B37" s="7" t="s">
        <v>29</v>
      </c>
      <c r="C37" s="4">
        <v>3.096</v>
      </c>
      <c r="D37" s="10">
        <f>C37*(Plan2!$C$37*Plan3!$C$37)</f>
        <v>0</v>
      </c>
      <c r="E37" s="10">
        <f>C37*(Plan2!$D$37*Plan3!$D$37)</f>
        <v>0</v>
      </c>
      <c r="F37" s="43">
        <f>C37*(Plan2!$E$37*Plan3!$E$37)</f>
        <v>57286.20441600001</v>
      </c>
      <c r="G37" s="43">
        <f>C37*(Plan2!$F$37*Plan3!$F$37)</f>
        <v>-2583247.2233976</v>
      </c>
      <c r="H37" s="43">
        <f>C37*(Plan2!$G$37*Plan3!$G$37)</f>
        <v>-397853.32986</v>
      </c>
      <c r="I37" s="43">
        <f>C37*(Plan2!$H$37*Plan3!$H$37)</f>
        <v>-4934807.2025999995</v>
      </c>
      <c r="J37" s="43">
        <f>C37*(Plan2!$I$37*Plan3!$I$37)</f>
        <v>-4600667.425788</v>
      </c>
      <c r="K37" s="43">
        <f>C37*(Plan2!$J$37*Plan3!$J$37)</f>
        <v>0</v>
      </c>
      <c r="L37" s="43">
        <f>D37*(Plan2!$J$40*Plan3!$J$40)</f>
        <v>0</v>
      </c>
      <c r="M37" s="43">
        <f>C37*(Plan2!$L$37*Plan3!$L$37)</f>
        <v>5317836.665882401</v>
      </c>
      <c r="N37" s="43">
        <f>C37*(Plan2!$M$37*Plan3!$M$37)</f>
        <v>-548094.53952</v>
      </c>
      <c r="O37" s="43">
        <f>C37*(Plan2!$N$37*Plan3!$N$37)</f>
        <v>958558.8903912001</v>
      </c>
      <c r="P37" s="43">
        <f>C37*(Plan2!$O$37*Plan3!$O$37)</f>
        <v>1640272.7480831998</v>
      </c>
      <c r="Q37" s="43">
        <f>C37*(Plan2!$P$37*Plan3!$P$37)</f>
        <v>-3015470.1805344</v>
      </c>
      <c r="R37" s="43">
        <f>C37*(Plan2!$Q$37*Plan3!$Q$37)</f>
        <v>0</v>
      </c>
      <c r="S37" s="43">
        <f>C37*(Plan2!$R$37*Plan3!$R$37)</f>
        <v>0</v>
      </c>
      <c r="T37" s="43">
        <f>C37*(Plan2!$S$37*Plan3!$S$37)</f>
        <v>642100.74048</v>
      </c>
      <c r="U37" s="43">
        <f>C37*(Plan2!$T$37*Plan3!$T$37)</f>
        <v>-3066911.6211648</v>
      </c>
      <c r="V37" s="43">
        <f>C37*(Plan2!$U$37*Plan3!$U$37)</f>
        <v>-1019362.283316</v>
      </c>
      <c r="W37" s="43">
        <f>C37*(Plan2!$V$37*Plan3!$V$37)</f>
        <v>-6501426.549695999</v>
      </c>
      <c r="X37" s="43">
        <f>C37*(Plan2!$W$37*Plan3!$W$37)</f>
        <v>4622234.370767999</v>
      </c>
      <c r="Y37" s="43">
        <f>C37*(Plan2!$X$37*Plan3!$X$37)</f>
        <v>0</v>
      </c>
      <c r="Z37" s="43">
        <f>C37*(Plan2!$Y$37*Plan3!$Y$37)</f>
        <v>0</v>
      </c>
      <c r="AA37" s="43">
        <f>C37*(Plan2!$Z$37*Plan3!$Z$37)</f>
        <v>436241.91157920007</v>
      </c>
      <c r="AB37" s="43">
        <f>C37*(Plan2!$AA$37*Plan3!$AA$37)</f>
        <v>-7097243.252723999</v>
      </c>
      <c r="AC37" s="43">
        <f>C37*(Plan2!$AB$37*Plan3!$AB$37)</f>
        <v>918720.7199856001</v>
      </c>
      <c r="AD37" s="43">
        <f>C37*(Plan2!$AC$37*Plan3!$AC$37)</f>
        <v>1484757.8145</v>
      </c>
      <c r="AE37" s="43">
        <f>C37*(Plan2!$AD$37*Plan3!$AD$37)</f>
        <v>-2696381.047656</v>
      </c>
      <c r="AF37" s="43">
        <f>C37*(Plan2!$AE$37*Plan3!$AE$37)</f>
        <v>0</v>
      </c>
      <c r="AG37" s="43">
        <f>C37*(Plan2!$AF$37*Plan3!$AF$37)</f>
        <v>0</v>
      </c>
      <c r="AH37" s="43">
        <f>C37*(Plan2!$AG$37*Plan3!$AG$37)</f>
        <v>689677.938432</v>
      </c>
    </row>
    <row r="38" spans="1:34" ht="15">
      <c r="A38" s="1" t="s">
        <v>67</v>
      </c>
      <c r="B38" s="7" t="s">
        <v>30</v>
      </c>
      <c r="C38" s="4">
        <v>2.922</v>
      </c>
      <c r="D38" s="10">
        <f>C38*(Plan2!$C$38*Plan3!$C$38)</f>
        <v>0</v>
      </c>
      <c r="E38" s="10">
        <f>C38*(Plan2!$D$38*Plan3!$D$38)</f>
        <v>0</v>
      </c>
      <c r="F38" s="43">
        <f>C38*(Plan2!$E$38*Plan3!$E$38)</f>
        <v>1333222.541256</v>
      </c>
      <c r="G38" s="43">
        <f>C38*(Plan2!$F$38*Plan3!$F$38)</f>
        <v>-1734034.9488414</v>
      </c>
      <c r="H38" s="43">
        <f>C38*(Plan2!$G$38*Plan3!$G$38)</f>
        <v>1093481.6806200002</v>
      </c>
      <c r="I38" s="43">
        <f>C38*(Plan2!$H$38*Plan3!$H$38)</f>
        <v>-6256379.993426401</v>
      </c>
      <c r="J38" s="43">
        <f>C38*(Plan2!$I$38*Plan3!$I$38)</f>
        <v>-4593399.6227652</v>
      </c>
      <c r="K38" s="43">
        <f>C38*(Plan2!$J$38*Plan3!$J$38)</f>
        <v>0</v>
      </c>
      <c r="L38" s="43">
        <f>D38*(Plan2!$J$41*Plan3!$J$41)</f>
        <v>0</v>
      </c>
      <c r="M38" s="43">
        <f>C38*(Plan2!$L$38*Plan3!$L$38)</f>
        <v>4246417.374768</v>
      </c>
      <c r="N38" s="43">
        <f>C38*(Plan2!$M$38*Plan3!$M$38)</f>
        <v>1542149.7182550002</v>
      </c>
      <c r="O38" s="43">
        <f>C38*(Plan2!$N$38*Plan3!$N$38)</f>
        <v>-2728739.2788216</v>
      </c>
      <c r="P38" s="43">
        <f>C38*(Plan2!$O$38*Plan3!$O$38)</f>
        <v>-5134419.322656</v>
      </c>
      <c r="Q38" s="43">
        <f>C38*(Plan2!$P$38*Plan3!$P$38)</f>
        <v>-3970008.4401552</v>
      </c>
      <c r="R38" s="43">
        <f>C38*(Plan2!$Q$38*Plan3!$Q$38)</f>
        <v>0</v>
      </c>
      <c r="S38" s="43">
        <f>C38*(Plan2!$R$38*Plan3!$R$38)</f>
        <v>0</v>
      </c>
      <c r="T38" s="43">
        <f>C38*(Plan2!$S$38*Plan3!$S$38)</f>
        <v>1534515.9491328003</v>
      </c>
      <c r="U38" s="43">
        <f>C38*(Plan2!$T$38*Plan3!$T$38)</f>
        <v>-2596280.9665920003</v>
      </c>
      <c r="V38" s="43">
        <f>C38*(Plan2!$U$38*Plan3!$U$38)</f>
        <v>-1707488.5107588</v>
      </c>
      <c r="W38" s="43">
        <f>C38*(Plan2!$V$38*Plan3!$V$38)</f>
        <v>-5389997.1331374</v>
      </c>
      <c r="X38" s="43">
        <f>C38*(Plan2!$W$38*Plan3!$W$38)</f>
        <v>1066586.583069</v>
      </c>
      <c r="Y38" s="43">
        <f>C38*(Plan2!$X$38*Plan3!$X$38)</f>
        <v>0</v>
      </c>
      <c r="Z38" s="43">
        <f>C38*(Plan2!$Y$38*Plan3!$Y$38)</f>
        <v>0</v>
      </c>
      <c r="AA38" s="43">
        <f>C38*(Plan2!$Z$38*Plan3!$Z$38)</f>
        <v>-773751.6251640001</v>
      </c>
      <c r="AB38" s="43">
        <f>C38*(Plan2!$AA$38*Plan3!$AA$38)</f>
        <v>0</v>
      </c>
      <c r="AC38" s="43">
        <f>C38*(Plan2!$AB$38*Plan3!$AB$38)</f>
        <v>1244370.7608948</v>
      </c>
      <c r="AD38" s="43">
        <f>C38*(Plan2!$AC$38*Plan3!$AC$38)</f>
        <v>1646645.2528344002</v>
      </c>
      <c r="AE38" s="43">
        <f>C38*(Plan2!$AD$38*Plan3!$AD$38)</f>
        <v>1299767.5989960001</v>
      </c>
      <c r="AF38" s="43">
        <f>C38*(Plan2!$AE$38*Plan3!$AE$38)</f>
        <v>0</v>
      </c>
      <c r="AG38" s="43">
        <f>C38*(Plan2!$AF$38*Plan3!$AF$38)</f>
        <v>0</v>
      </c>
      <c r="AH38" s="43">
        <f>C38*(Plan2!$AG$38*Plan3!$AG$38)</f>
        <v>1206132.269706</v>
      </c>
    </row>
    <row r="39" spans="1:34" ht="15">
      <c r="A39" s="1" t="s">
        <v>68</v>
      </c>
      <c r="B39" s="7" t="s">
        <v>31</v>
      </c>
      <c r="C39" s="4">
        <v>2.894</v>
      </c>
      <c r="D39" s="10">
        <f>C39*(Plan2!$C$39*Plan3!$C$39)</f>
        <v>0</v>
      </c>
      <c r="E39" s="10">
        <f>C39*(Plan2!$D$39*Plan3!$D$39)</f>
        <v>0</v>
      </c>
      <c r="F39" s="43">
        <f>C39*(Plan2!$E$39*Plan3!$E$39)</f>
        <v>1407299.419228</v>
      </c>
      <c r="G39" s="43">
        <f>C39*(Plan2!$F$39*Plan3!$F$39)</f>
        <v>1732016.7146084004</v>
      </c>
      <c r="H39" s="43">
        <f>C39*(Plan2!$G$39*Plan3!$G$39)</f>
        <v>-2310359.51007</v>
      </c>
      <c r="I39" s="43">
        <f>C39*(Plan2!$H$39*Plan3!$H$39)</f>
        <v>-1562986.2309255998</v>
      </c>
      <c r="J39" s="43">
        <f>C39*(Plan2!$I$39*Plan3!$I$39)</f>
        <v>2241189.8814990004</v>
      </c>
      <c r="K39" s="43">
        <f>C39*(Plan2!$J$39*Plan3!$J$39)</f>
        <v>0</v>
      </c>
      <c r="L39" s="43">
        <f>D39*(Plan2!$J$42*Plan3!$J$42)</f>
        <v>0</v>
      </c>
      <c r="M39" s="43">
        <f>C39*(Plan2!$L$39*Plan3!$L$39)</f>
        <v>2033326.4975712</v>
      </c>
      <c r="N39" s="43">
        <f>C39*(Plan2!$M$39*Plan3!$M$39)</f>
        <v>4480231.237140001</v>
      </c>
      <c r="O39" s="43">
        <f>C39*(Plan2!$N$39*Plan3!$N$39)</f>
        <v>2746939.999433</v>
      </c>
      <c r="P39" s="43">
        <f>C39*(Plan2!$O$39*Plan3!$O$39)</f>
        <v>-537674.659618</v>
      </c>
      <c r="Q39" s="43">
        <f>C39*(Plan2!$P$39*Plan3!$P$39)</f>
        <v>-1930323.8625204002</v>
      </c>
      <c r="R39" s="43">
        <f>C39*(Plan2!$Q$39*Plan3!$Q$39)</f>
        <v>0</v>
      </c>
      <c r="S39" s="43">
        <f>C39*(Plan2!$R$39*Plan3!$R$39)</f>
        <v>0</v>
      </c>
      <c r="T39" s="43">
        <f>C39*(Plan2!$S$39*Plan3!$S$39)</f>
        <v>2863021.587948</v>
      </c>
      <c r="U39" s="43">
        <f>C39*(Plan2!$T$39*Plan3!$T$39)</f>
        <v>-2165773.9446179997</v>
      </c>
      <c r="V39" s="43">
        <f>C39*(Plan2!$U$39*Plan3!$U$39)</f>
        <v>-5805365.9499772</v>
      </c>
      <c r="W39" s="43">
        <f>C39*(Plan2!$V$39*Plan3!$V$39)</f>
        <v>-11191818.2344104</v>
      </c>
      <c r="X39" s="43">
        <f>C39*(Plan2!$W$39*Plan3!$W$39)</f>
        <v>6783801.622896</v>
      </c>
      <c r="Y39" s="43">
        <f>C39*(Plan2!$X$39*Plan3!$X$39)</f>
        <v>0</v>
      </c>
      <c r="Z39" s="43">
        <f>C39*(Plan2!$Y$39*Plan3!$Y$39)</f>
        <v>0</v>
      </c>
      <c r="AA39" s="43">
        <f>C39*(Plan2!$Z$39*Plan3!$Z$39)</f>
        <v>-758115.6936996001</v>
      </c>
      <c r="AB39" s="43">
        <f>C39*(Plan2!$AA$39*Plan3!$AA$39)</f>
        <v>2084056.3768548002</v>
      </c>
      <c r="AC39" s="43">
        <f>C39*(Plan2!$AB$39*Plan3!$AB$39)</f>
        <v>-5583888.438767</v>
      </c>
      <c r="AD39" s="43">
        <f>C39*(Plan2!$AC$39*Plan3!$AC$39)</f>
        <v>6769780.917843</v>
      </c>
      <c r="AE39" s="43">
        <f>C39*(Plan2!$AD$39*Plan3!$AD$39)</f>
        <v>-722459.4333599999</v>
      </c>
      <c r="AF39" s="43">
        <f>C39*(Plan2!$AE$39*Plan3!$AE$39)</f>
        <v>0</v>
      </c>
      <c r="AG39" s="43">
        <f>C39*(Plan2!$AF$39*Plan3!$AF$39)</f>
        <v>0</v>
      </c>
      <c r="AH39" s="43">
        <f>C39*(Plan2!$AG$39*Plan3!$AG$39)</f>
        <v>-65655.0481824</v>
      </c>
    </row>
    <row r="40" spans="1:34" ht="15">
      <c r="A40" s="1" t="s">
        <v>69</v>
      </c>
      <c r="B40" s="7" t="s">
        <v>32</v>
      </c>
      <c r="C40" s="4">
        <v>2.582</v>
      </c>
      <c r="D40" s="10">
        <f>C40*(Plan2!$C$40*Plan3!$C$40)</f>
        <v>0</v>
      </c>
      <c r="E40" s="10">
        <f>C40*(Plan2!$D$40*Plan3!$D$40)</f>
        <v>0</v>
      </c>
      <c r="F40" s="43">
        <f>C40*(Plan2!$E$40*Plan3!$E$40)</f>
        <v>568597.8914489999</v>
      </c>
      <c r="G40" s="43">
        <f>C40*(Plan2!$F$40*Plan3!$F$40)</f>
        <v>-5294950.195359</v>
      </c>
      <c r="H40" s="43">
        <f>C40*(Plan2!$G$40*Plan3!$G$40)</f>
        <v>0</v>
      </c>
      <c r="I40" s="43">
        <f>C40*(Plan2!$H$40*Plan3!$H$40)</f>
        <v>-13416715.816019598</v>
      </c>
      <c r="J40" s="43">
        <f>C40*(Plan2!$I$40*Plan3!$I$40)</f>
        <v>-18073343.103051998</v>
      </c>
      <c r="K40" s="43">
        <f>C40*(Plan2!$J$40*Plan3!$J$40)</f>
        <v>0</v>
      </c>
      <c r="L40" s="43">
        <f>D40*(Plan2!$J$43*Plan3!$J$43)</f>
        <v>0</v>
      </c>
      <c r="M40" s="43">
        <f>C40*(Plan2!$L$40*Plan3!$L$40)</f>
        <v>3063410.9172735997</v>
      </c>
      <c r="N40" s="43">
        <f>C40*(Plan2!$M$40*Plan3!$M$40)</f>
        <v>-748982.9764422</v>
      </c>
      <c r="O40" s="43">
        <f>C40*(Plan2!$N$40*Plan3!$N$40)</f>
        <v>3854189.2572839996</v>
      </c>
      <c r="P40" s="43">
        <f>C40*(Plan2!$O$40*Plan3!$O$40)</f>
        <v>296429.3866062</v>
      </c>
      <c r="Q40" s="43">
        <f>C40*(Plan2!$P$40*Plan3!$P$40)</f>
        <v>-3740192.8805899993</v>
      </c>
      <c r="R40" s="43">
        <f>C40*(Plan2!$Q$40*Plan3!$Q$40)</f>
        <v>0</v>
      </c>
      <c r="S40" s="43">
        <f>C40*(Plan2!$R$40*Plan3!$R$40)</f>
        <v>0</v>
      </c>
      <c r="T40" s="43">
        <f>C40*(Plan2!$S$40*Plan3!$S$40)</f>
        <v>-2329750.3788258</v>
      </c>
      <c r="U40" s="43">
        <f>C40*(Plan2!$T$40*Plan3!$T$40)</f>
        <v>-5236841.4851971995</v>
      </c>
      <c r="V40" s="43">
        <f>C40*(Plan2!$U$40*Plan3!$U$40)</f>
        <v>-8270274.828631799</v>
      </c>
      <c r="W40" s="43">
        <f>C40*(Plan2!$V$40*Plan3!$V$40)</f>
        <v>-9114768.2562012</v>
      </c>
      <c r="X40" s="43">
        <f>C40*(Plan2!$W$40*Plan3!$W$40)</f>
        <v>3571231.7192999995</v>
      </c>
      <c r="Y40" s="43">
        <f>C40*(Plan2!$X$40*Plan3!$X$40)</f>
        <v>0</v>
      </c>
      <c r="Z40" s="43">
        <f>C40*(Plan2!$Y$40*Plan3!$Y$40)</f>
        <v>0</v>
      </c>
      <c r="AA40" s="43">
        <f>C40*(Plan2!$Z$40*Plan3!$Z$40)</f>
        <v>1889232.3386604</v>
      </c>
      <c r="AB40" s="43">
        <f>C40*(Plan2!$AA$40*Plan3!$AA$40)</f>
        <v>585073.0217731999</v>
      </c>
      <c r="AC40" s="43">
        <f>C40*(Plan2!$AB$40*Plan3!$AB$40)</f>
        <v>2557800.7559988</v>
      </c>
      <c r="AD40" s="43">
        <f>C40*(Plan2!$AC$40*Plan3!$AC$40)</f>
        <v>1784370.2754807998</v>
      </c>
      <c r="AE40" s="43">
        <f>C40*(Plan2!$AD$40*Plan3!$AD$40)</f>
        <v>-4470638.5687722</v>
      </c>
      <c r="AF40" s="43">
        <f>C40*(Plan2!$AE$40*Plan3!$AE$40)</f>
        <v>0</v>
      </c>
      <c r="AG40" s="43">
        <f>C40*(Plan2!$AF$40*Plan3!$AF$40)</f>
        <v>0</v>
      </c>
      <c r="AH40" s="43">
        <f>C40*(Plan2!$AG$40*Plan3!$AG$40)</f>
        <v>107989.764232</v>
      </c>
    </row>
    <row r="41" spans="1:34" ht="15">
      <c r="A41" s="1" t="s">
        <v>79</v>
      </c>
      <c r="B41" s="7" t="s">
        <v>33</v>
      </c>
      <c r="C41" s="4">
        <v>2.297</v>
      </c>
      <c r="D41" s="10">
        <f>C41*(Plan2!$C$41*Plan3!$C$41)</f>
        <v>0</v>
      </c>
      <c r="E41" s="10">
        <f>C41*(Plan2!$D$41*Plan3!$D$41)</f>
        <v>0</v>
      </c>
      <c r="F41" s="43">
        <f>C41*(Plan2!$E$41*Plan3!$E$41)</f>
        <v>570979.9618578</v>
      </c>
      <c r="G41" s="43">
        <f>C41*(Plan2!$F$41*Plan3!$F$41)</f>
        <v>-4898425.359002401</v>
      </c>
      <c r="H41" s="43">
        <f>C41*(Plan2!$G$41*Plan3!$G$41)</f>
        <v>-3679639.0175051</v>
      </c>
      <c r="I41" s="43">
        <f>C41*(Plan2!$H$41*Plan3!$H$41)</f>
        <v>-2908158.7233912</v>
      </c>
      <c r="J41" s="43">
        <f>C41*(Plan2!$I$41*Plan3!$I$41)</f>
        <v>-345064.4324448</v>
      </c>
      <c r="K41" s="43">
        <f>C41*(Plan2!$J$41*Plan3!$J$41)</f>
        <v>0</v>
      </c>
      <c r="L41" s="43">
        <f>D41*(Plan2!$J$44*Plan3!$J$44)</f>
        <v>0</v>
      </c>
      <c r="M41" s="43">
        <f>C41*(Plan2!$L$41*Plan3!$L$41)</f>
        <v>5694601.8240384</v>
      </c>
      <c r="N41" s="43">
        <f>C41*(Plan2!$M$41*Plan3!$M$41)</f>
        <v>746646.7451346</v>
      </c>
      <c r="O41" s="43">
        <f>C41*(Plan2!$N$41*Plan3!$N$41)</f>
        <v>1717046.93949</v>
      </c>
      <c r="P41" s="43">
        <f>C41*(Plan2!$O$41*Plan3!$O$41)</f>
        <v>10552969.849656</v>
      </c>
      <c r="Q41" s="43">
        <f>C41*(Plan2!$P$41*Plan3!$P$41)</f>
        <v>-1727752.8117908</v>
      </c>
      <c r="R41" s="43">
        <f>C41*(Plan2!$Q$41*Plan3!$Q$41)</f>
        <v>0</v>
      </c>
      <c r="S41" s="43">
        <f>C41*(Plan2!$R$41*Plan3!$R$41)</f>
        <v>0</v>
      </c>
      <c r="T41" s="43">
        <f>C41*(Plan2!$S$41*Plan3!$S$41)</f>
        <v>1191595.8796373</v>
      </c>
      <c r="U41" s="43">
        <f>C41*(Plan2!$T$41*Plan3!$T$41)</f>
        <v>88760.20724960002</v>
      </c>
      <c r="V41" s="43">
        <f>C41*(Plan2!$U$41*Plan3!$U$41)</f>
        <v>-2839219.6061598</v>
      </c>
      <c r="W41" s="43">
        <f>C41*(Plan2!$V$41*Plan3!$V$41)</f>
        <v>-6768553.746117801</v>
      </c>
      <c r="X41" s="43">
        <f>C41*(Plan2!$W$41*Plan3!$W$41)</f>
        <v>2642464.0929876002</v>
      </c>
      <c r="Y41" s="43">
        <f>C41*(Plan2!$X$41*Plan3!$X$41)</f>
        <v>0</v>
      </c>
      <c r="Z41" s="43">
        <f>C41*(Plan2!$Y$41*Plan3!$Y$41)</f>
        <v>0</v>
      </c>
      <c r="AA41" s="43">
        <f>C41*(Plan2!$Z$41*Plan3!$Z$41)</f>
        <v>847905.5305091001</v>
      </c>
      <c r="AB41" s="43">
        <f>C41*(Plan2!$AA$41*Plan3!$AA$41)</f>
        <v>-1917367.8160944001</v>
      </c>
      <c r="AC41" s="43">
        <f>C41*(Plan2!$AB$41*Plan3!$AB$41)</f>
        <v>722865.8138625001</v>
      </c>
      <c r="AD41" s="43">
        <f>C41*(Plan2!$AC$41*Plan3!$AC$41)</f>
        <v>2200908.9946593</v>
      </c>
      <c r="AE41" s="43">
        <f>C41*(Plan2!$AD$41*Plan3!$AD$41)</f>
        <v>-1034039.9240192</v>
      </c>
      <c r="AF41" s="43">
        <f>C41*(Plan2!$AE$41*Plan3!$AE$41)</f>
        <v>0</v>
      </c>
      <c r="AG41" s="43">
        <f>C41*(Plan2!$AF$41*Plan3!$AF$41)</f>
        <v>0</v>
      </c>
      <c r="AH41" s="43">
        <f>C41*(Plan2!$AG$41*Plan3!$AG$41)</f>
        <v>-227936.0243628</v>
      </c>
    </row>
    <row r="42" spans="1:34" ht="15">
      <c r="A42" s="1" t="s">
        <v>70</v>
      </c>
      <c r="B42" s="7" t="s">
        <v>34</v>
      </c>
      <c r="C42" s="4">
        <v>2.178</v>
      </c>
      <c r="D42" s="10">
        <f>C42*(Plan2!$C$42*Plan3!$C$42)</f>
        <v>0</v>
      </c>
      <c r="E42" s="10">
        <f>C42*(Plan2!$D$42*Plan3!$D$42)</f>
        <v>0</v>
      </c>
      <c r="F42" s="43">
        <f>C42*(Plan2!$E$42*Plan3!$E$42)</f>
        <v>391998.505833</v>
      </c>
      <c r="G42" s="43">
        <f>C42*(Plan2!$F$42*Plan3!$F$42)</f>
        <v>-1029197.874276</v>
      </c>
      <c r="H42" s="43">
        <f>C42*(Plan2!$G$42*Plan3!$G$42)</f>
        <v>-347433.6339144</v>
      </c>
      <c r="I42" s="43">
        <f>C42*(Plan2!$H$42*Plan3!$H$42)</f>
        <v>0</v>
      </c>
      <c r="J42" s="43">
        <f>C42*(Plan2!$I$42*Plan3!$I$42)</f>
        <v>1673704.1815956</v>
      </c>
      <c r="K42" s="43">
        <f>C42*(Plan2!$J$42*Plan3!$J$42)</f>
        <v>0</v>
      </c>
      <c r="L42" s="43">
        <f>D42*(Plan2!$J$45*Plan3!$J$45)</f>
        <v>0</v>
      </c>
      <c r="M42" s="43">
        <f>C42*(Plan2!$L$42*Plan3!$L$42)</f>
        <v>75070.7520948</v>
      </c>
      <c r="N42" s="43">
        <f>C42*(Plan2!$M$42*Plan3!$M$42)</f>
        <v>0</v>
      </c>
      <c r="O42" s="43">
        <f>C42*(Plan2!$N$42*Plan3!$N$42)</f>
        <v>-260447.9060898</v>
      </c>
      <c r="P42" s="43">
        <f>C42*(Plan2!$O$42*Plan3!$O$42)</f>
        <v>1229622.09084</v>
      </c>
      <c r="Q42" s="43">
        <f>C42*(Plan2!$P$42*Plan3!$P$42)</f>
        <v>374650.7430204</v>
      </c>
      <c r="R42" s="43">
        <f>C42*(Plan2!$Q$42*Plan3!$Q$42)</f>
        <v>0</v>
      </c>
      <c r="S42" s="43">
        <f>C42*(Plan2!$R$42*Plan3!$R$42)</f>
        <v>0</v>
      </c>
      <c r="T42" s="43">
        <f>C42*(Plan2!$S$42*Plan3!$S$42)</f>
        <v>3200885.2259405996</v>
      </c>
      <c r="U42" s="43">
        <f>C42*(Plan2!$T$42*Plan3!$T$42)</f>
        <v>-2090903.3790876002</v>
      </c>
      <c r="V42" s="43">
        <f>C42*(Plan2!$U$42*Plan3!$U$42)</f>
        <v>-209820.09636719996</v>
      </c>
      <c r="W42" s="43">
        <f>C42*(Plan2!$V$42*Plan3!$V$42)</f>
        <v>-949071.695814</v>
      </c>
      <c r="X42" s="43">
        <f>C42*(Plan2!$W$42*Plan3!$W$42)</f>
        <v>-708506.5607136</v>
      </c>
      <c r="Y42" s="43">
        <f>C42*(Plan2!$X$42*Plan3!$X$42)</f>
        <v>0</v>
      </c>
      <c r="Z42" s="43">
        <f>C42*(Plan2!$Y$42*Plan3!$Y$42)</f>
        <v>0</v>
      </c>
      <c r="AA42" s="43">
        <f>C42*(Plan2!$Z$42*Plan3!$Z$42)</f>
        <v>-682209.0613601999</v>
      </c>
      <c r="AB42" s="43">
        <f>C42*(Plan2!$AA$42*Plan3!$AA$42)</f>
        <v>632524.3996895999</v>
      </c>
      <c r="AC42" s="43">
        <f>C42*(Plan2!$AB$42*Plan3!$AB$42)</f>
        <v>-353073.621978</v>
      </c>
      <c r="AD42" s="43">
        <f>C42*(Plan2!$AC$42*Plan3!$AC$42)</f>
        <v>278211.2522112</v>
      </c>
      <c r="AE42" s="43">
        <f>C42*(Plan2!$AD$42*Plan3!$AD$42)</f>
        <v>1839897.5237874</v>
      </c>
      <c r="AF42" s="43">
        <f>C42*(Plan2!$AE$42*Plan3!$AE$42)</f>
        <v>0</v>
      </c>
      <c r="AG42" s="43">
        <f>C42*(Plan2!$AF$42*Plan3!$AF$42)</f>
        <v>0</v>
      </c>
      <c r="AH42" s="43">
        <f>C42*(Plan2!$AG$42*Plan3!$AG$42)</f>
        <v>118947.522375</v>
      </c>
    </row>
    <row r="43" spans="1:34" ht="15">
      <c r="A43" s="1" t="s">
        <v>71</v>
      </c>
      <c r="B43" s="7" t="s">
        <v>35</v>
      </c>
      <c r="C43" s="4">
        <v>1.948</v>
      </c>
      <c r="D43" s="10">
        <f>C43*(Plan2!$C$43*Plan3!$C$43)</f>
        <v>0</v>
      </c>
      <c r="E43" s="10">
        <f>C43*(Plan2!$D$43*Plan3!$D$43)</f>
        <v>0</v>
      </c>
      <c r="F43" s="43">
        <f>C43*(Plan2!$E$43*Plan3!$E$43)</f>
        <v>-205094.145612</v>
      </c>
      <c r="G43" s="43">
        <f>C43*(Plan2!$F$43*Plan3!$F$43)</f>
        <v>-1436008.6459344</v>
      </c>
      <c r="H43" s="43">
        <f>C43*(Plan2!$G$43*Plan3!$G$43)</f>
        <v>-435899.2785664</v>
      </c>
      <c r="I43" s="43">
        <f>C43*(Plan2!$H$43*Plan3!$H$43)</f>
        <v>-1587586.821664</v>
      </c>
      <c r="J43" s="43">
        <f>C43*(Plan2!$I$43*Plan3!$I$43)</f>
        <v>818015.982412</v>
      </c>
      <c r="K43" s="43">
        <f>C43*(Plan2!$J$43*Plan3!$J$43)</f>
        <v>0</v>
      </c>
      <c r="L43" s="44">
        <f>(SUM(L3:L42)/40000)</f>
        <v>0</v>
      </c>
      <c r="M43" s="43">
        <f>C43*(Plan2!$L$43*Plan3!$L$43)</f>
        <v>585248.478672</v>
      </c>
      <c r="N43" s="43">
        <f>C43*(Plan2!$M$43*Plan3!$M$43)</f>
        <v>-101755.74728519999</v>
      </c>
      <c r="O43" s="43">
        <f>C43*(Plan2!$N$43*Plan3!$N$43)</f>
        <v>1189089.4501023998</v>
      </c>
      <c r="P43" s="43">
        <f>C43*(Plan2!$O$43*Plan3!$O$43)</f>
        <v>-165903.866688</v>
      </c>
      <c r="Q43" s="43">
        <f>C43*(Plan2!$P$43*Plan3!$P$43)</f>
        <v>-464963.58330279996</v>
      </c>
      <c r="R43" s="43">
        <f>C43*(Plan2!$Q$43*Plan3!$Q$43)</f>
        <v>0</v>
      </c>
      <c r="S43" s="43">
        <f>C43*(Plan2!$R$43*Plan3!$R$43)</f>
        <v>0</v>
      </c>
      <c r="T43" s="43">
        <f>C43*(Plan2!$S$43*Plan3!$S$43)</f>
        <v>-442066.7537064</v>
      </c>
      <c r="U43" s="43">
        <f>C43*(Plan2!$T$43*Plan3!$T$43)</f>
        <v>-829251.4203247998</v>
      </c>
      <c r="V43" s="43">
        <f>C43*(Plan2!$U$43*Plan3!$U$43)</f>
        <v>-157985.458046</v>
      </c>
      <c r="W43" s="43">
        <f>C43*(Plan2!$V$43*Plan3!$V$43)</f>
        <v>-1270860.9936256001</v>
      </c>
      <c r="X43" s="43">
        <f>C43*(Plan2!$W$43*Plan3!$W$43)</f>
        <v>2427895.8949024</v>
      </c>
      <c r="Y43" s="43">
        <f>C43*(Plan2!$X$43*Plan3!$X$43)</f>
        <v>0</v>
      </c>
      <c r="Z43" s="43">
        <f>C43*(Plan2!$Y$43*Plan3!$Y$43)</f>
        <v>0</v>
      </c>
      <c r="AA43" s="43">
        <f>C43*(Plan2!$Z$43*Plan3!$Z$43)</f>
        <v>0</v>
      </c>
      <c r="AB43" s="43">
        <f>C43*(Plan2!$AA$43*Plan3!$AA$43)</f>
        <v>-311999.211942</v>
      </c>
      <c r="AC43" s="43">
        <f>C43*(Plan2!$AB$43*Plan3!$AB$43)</f>
        <v>123249.13599600001</v>
      </c>
      <c r="AD43" s="43">
        <f>C43*(Plan2!$AC$43*Plan3!$AC$43)</f>
        <v>572187.6798264001</v>
      </c>
      <c r="AE43" s="43">
        <f>C43*(Plan2!$AD$43*Plan3!$AD$43)</f>
        <v>-167136.3236268</v>
      </c>
      <c r="AF43" s="43">
        <f>C43*(Plan2!$AE$43*Plan3!$AE$43)</f>
        <v>0</v>
      </c>
      <c r="AG43" s="43">
        <f>C43*(Plan2!$AF$43*Plan3!$AF$43)</f>
        <v>0</v>
      </c>
      <c r="AH43" s="43">
        <f>C43*(Plan2!$AG$43*Plan3!$AG$43)</f>
        <v>47635.2576796</v>
      </c>
    </row>
    <row r="44" spans="1:34" ht="15">
      <c r="A44" s="1" t="s">
        <v>72</v>
      </c>
      <c r="B44" s="7" t="s">
        <v>36</v>
      </c>
      <c r="C44" s="4">
        <v>1.773</v>
      </c>
      <c r="D44" s="10">
        <f>C44*(Plan2!$C$44*Plan3!$C$44)</f>
        <v>0</v>
      </c>
      <c r="E44" s="10">
        <f>C44*(Plan2!$D$44*Plan3!$D$44)</f>
        <v>0</v>
      </c>
      <c r="F44" s="43">
        <f>C44*(Plan2!$E$44*Plan3!$E$44)</f>
        <v>278144.76492</v>
      </c>
      <c r="G44" s="43">
        <f>C44*(Plan2!$F$44*Plan3!$F$44)</f>
        <v>-1091022.3762273</v>
      </c>
      <c r="H44" s="43">
        <f>C44*(Plan2!$G$44*Plan3!$G$44)</f>
        <v>68705.31644550001</v>
      </c>
      <c r="I44" s="43">
        <f>C44*(Plan2!$H$44*Plan3!$H$44)</f>
        <v>-1871328.8362544999</v>
      </c>
      <c r="J44" s="43">
        <f>C44*(Plan2!$I$44*Plan3!$I$44)</f>
        <v>-624127.13388</v>
      </c>
      <c r="K44" s="43">
        <f>C44*(Plan2!$J$44*Plan3!$J$44)</f>
        <v>0</v>
      </c>
      <c r="L44" s="43">
        <v>0</v>
      </c>
      <c r="M44" s="43">
        <f>C44*(Plan2!$L$44*Plan3!$L$44)</f>
        <v>3217715.8234200003</v>
      </c>
      <c r="N44" s="43">
        <f>C44*(Plan2!$M$44*Plan3!$M$44)</f>
        <v>-2470557.9394619996</v>
      </c>
      <c r="O44" s="43">
        <f>C44*(Plan2!$N$44*Plan3!$N$44)</f>
        <v>1905668.1050471999</v>
      </c>
      <c r="P44" s="43">
        <f>C44*(Plan2!$O$44*Plan3!$O$44)</f>
        <v>933257.5201853999</v>
      </c>
      <c r="Q44" s="43">
        <f>C44*(Plan2!$P$44*Plan3!$P$44)</f>
        <v>-1610920.339776</v>
      </c>
      <c r="R44" s="43">
        <f>C44*(Plan2!$Q$44*Plan3!$Q$44)</f>
        <v>0</v>
      </c>
      <c r="S44" s="43">
        <f>C44*(Plan2!$R$44*Plan3!$R$44)</f>
        <v>0</v>
      </c>
      <c r="T44" s="43">
        <f>C44*(Plan2!$S$44*Plan3!$S$44)</f>
        <v>-2000081.6769959999</v>
      </c>
      <c r="U44" s="43">
        <f>C44*(Plan2!$T$44*Plan3!$T$44)</f>
        <v>-1916299.554876</v>
      </c>
      <c r="V44" s="43">
        <f>C44*(Plan2!$U$44*Plan3!$U$44)</f>
        <v>-1755627.4972593</v>
      </c>
      <c r="W44" s="43">
        <f>C44*(Plan2!$V$44*Plan3!$V$44)</f>
        <v>-2597509.76769</v>
      </c>
      <c r="X44" s="43">
        <f>C44*(Plan2!$W$44*Plan3!$W$44)</f>
        <v>3516667.3348128</v>
      </c>
      <c r="Y44" s="43">
        <f>C44*(Plan2!$X$44*Plan3!$X$44)</f>
        <v>0</v>
      </c>
      <c r="Z44" s="43">
        <f>C44*(Plan2!$Y$44*Plan3!$Y$44)</f>
        <v>0</v>
      </c>
      <c r="AA44" s="43">
        <f>C44*(Plan2!$Z$44*Plan3!$Z$44)</f>
        <v>1405585.3233599998</v>
      </c>
      <c r="AB44" s="43">
        <f>C44*(Plan2!$AA$44*Plan3!$AA$44)</f>
        <v>-1510104.9304169999</v>
      </c>
      <c r="AC44" s="43">
        <f>C44*(Plan2!$AB$44*Plan3!$AB$44)</f>
        <v>83600.09512469999</v>
      </c>
      <c r="AD44" s="43">
        <f>C44*(Plan2!$AC$44*Plan3!$AC$44)</f>
        <v>2529625.9307247</v>
      </c>
      <c r="AE44" s="43">
        <f>C44*(Plan2!$AD$44*Plan3!$AD$44)</f>
        <v>0</v>
      </c>
      <c r="AF44" s="43">
        <f>C44*(Plan2!$AE$44*Plan3!$AE$44)</f>
        <v>0</v>
      </c>
      <c r="AG44" s="43">
        <f>C44*(Plan2!$AF$44*Plan3!$AF$44)</f>
        <v>0</v>
      </c>
      <c r="AH44" s="43">
        <f>C44*(Plan2!$AG$44*Plan3!$AG$44)</f>
        <v>356604.49475909997</v>
      </c>
    </row>
    <row r="45" spans="1:34" ht="15">
      <c r="A45" s="1" t="s">
        <v>73</v>
      </c>
      <c r="B45" s="7" t="s">
        <v>37</v>
      </c>
      <c r="C45" s="4">
        <v>2.012</v>
      </c>
      <c r="D45" s="10">
        <f>C45*(Plan2!$C$45*Plan3!$C$45)</f>
        <v>0</v>
      </c>
      <c r="E45" s="10">
        <f>C45*(Plan2!$D$45*Plan3!$D$45)</f>
        <v>0</v>
      </c>
      <c r="F45" s="43">
        <f>C45*(Plan2!$E$45*Plan3!$E$45)</f>
        <v>-216516.58641</v>
      </c>
      <c r="G45" s="43">
        <f>C45*(Plan2!$F$45*Plan3!$F$45)</f>
        <v>-200623.4139168</v>
      </c>
      <c r="H45" s="43">
        <f>C45*(Plan2!$G$45*Plan3!$G$45)</f>
        <v>-71994.94450720001</v>
      </c>
      <c r="I45" s="43">
        <f>C45*(Plan2!$H$45*Plan3!$H$45)</f>
        <v>108223.1499028</v>
      </c>
      <c r="J45" s="43">
        <f>C45*(Plan2!$I$45*Plan3!$I$45)</f>
        <v>165632.21610000002</v>
      </c>
      <c r="K45" s="43">
        <f>C45*(Plan2!$J$45*Plan3!$J$45)</f>
        <v>0</v>
      </c>
      <c r="L45" s="43">
        <v>0</v>
      </c>
      <c r="M45" s="43">
        <f>C45*(Plan2!$L$45*Plan3!$L$45)</f>
        <v>-194281.0338</v>
      </c>
      <c r="N45" s="43">
        <f>C45*(Plan2!$M$45*Plan3!$M$45)</f>
        <v>-214297.5413488</v>
      </c>
      <c r="O45" s="43">
        <f>C45*(Plan2!$N$45*Plan3!$N$45)</f>
        <v>476367.1596216</v>
      </c>
      <c r="P45" s="43">
        <f>C45*(Plan2!$O$45*Plan3!$O$45)</f>
        <v>167225.26739999998</v>
      </c>
      <c r="Q45" s="43">
        <f>C45*(Plan2!$P$45*Plan3!$P$45)</f>
        <v>-212934.83728920002</v>
      </c>
      <c r="R45" s="43">
        <f>C45*(Plan2!$Q$45*Plan3!$Q$45)</f>
        <v>0</v>
      </c>
      <c r="S45" s="43">
        <f>C45*(Plan2!$R$45*Plan3!$R$45)</f>
        <v>0</v>
      </c>
      <c r="T45" s="43">
        <f>C45*(Plan2!$S$45*Plan3!$S$45)</f>
        <v>341560.44221440004</v>
      </c>
      <c r="U45" s="43">
        <f>C45*(Plan2!$T$45*Plan3!$T$45)</f>
        <v>780041.3346036001</v>
      </c>
      <c r="V45" s="43">
        <f>C45*(Plan2!$U$45*Plan3!$U$45)</f>
        <v>-249727.27186880002</v>
      </c>
      <c r="W45" s="43">
        <f>C45*(Plan2!$V$45*Plan3!$V$45)</f>
        <v>-2243625.1191432</v>
      </c>
      <c r="X45" s="43">
        <f>C45*(Plan2!$W$45*Plan3!$W$45)</f>
        <v>1654120.346908</v>
      </c>
      <c r="Y45" s="43">
        <f>C45*(Plan2!$X$45*Plan3!$X$45)</f>
        <v>0</v>
      </c>
      <c r="Z45" s="43">
        <f>C45*(Plan2!$Y$45*Plan3!$Y$45)</f>
        <v>0</v>
      </c>
      <c r="AA45" s="43">
        <f>C45*(Plan2!$Z$45*Plan3!$Z$45)</f>
        <v>-39113.7906456</v>
      </c>
      <c r="AB45" s="43">
        <f>C45*(Plan2!$AA$45*Plan3!$AA$45)</f>
        <v>-888147.9486616</v>
      </c>
      <c r="AC45" s="43">
        <f>C45*(Plan2!$AB$45*Plan3!$AB$45)</f>
        <v>686785.5959552</v>
      </c>
      <c r="AD45" s="43">
        <f>C45*(Plan2!$AC$45*Plan3!$AC$45)</f>
        <v>-217858.1528</v>
      </c>
      <c r="AE45" s="43">
        <f>C45*(Plan2!$AD$45*Plan3!$AD$45)</f>
        <v>-242640.9294008</v>
      </c>
      <c r="AF45" s="43">
        <f>C45*(Plan2!$AE$45*Plan3!$AE$45)</f>
        <v>0</v>
      </c>
      <c r="AG45" s="43">
        <f>C45*(Plan2!$AF$45*Plan3!$AF$45)</f>
        <v>0</v>
      </c>
      <c r="AH45" s="43">
        <f>C45*(Plan2!$AG$45*Plan3!$AG$45)</f>
        <v>-280268.67757000006</v>
      </c>
    </row>
    <row r="46" spans="1:34" ht="15">
      <c r="A46" s="68" t="s">
        <v>87</v>
      </c>
      <c r="B46" s="69"/>
      <c r="C46" s="70"/>
      <c r="D46" s="12">
        <f>(SUM(D6:D45)/40000)</f>
        <v>0</v>
      </c>
      <c r="E46" s="12">
        <f aca="true" t="shared" si="0" ref="E46:AH46">(SUM(E6:E45)/40000)</f>
        <v>0</v>
      </c>
      <c r="F46" s="44">
        <f t="shared" si="0"/>
        <v>-7684.09914125445</v>
      </c>
      <c r="G46" s="44">
        <f t="shared" si="0"/>
        <v>-23087.55735407233</v>
      </c>
      <c r="H46" s="44">
        <f t="shared" si="0"/>
        <v>3774.2277828498973</v>
      </c>
      <c r="I46" s="44">
        <f t="shared" si="0"/>
        <v>-12332.802066320768</v>
      </c>
      <c r="J46" s="44">
        <f t="shared" si="0"/>
        <v>-492.8359920383124</v>
      </c>
      <c r="K46" s="44">
        <f t="shared" si="0"/>
        <v>0</v>
      </c>
      <c r="L46" s="44">
        <f t="shared" si="0"/>
        <v>0</v>
      </c>
      <c r="M46" s="44">
        <f t="shared" si="0"/>
        <v>14837.70251772297</v>
      </c>
      <c r="N46" s="44">
        <f t="shared" si="0"/>
        <v>-6529.147350402322</v>
      </c>
      <c r="O46" s="44">
        <f t="shared" si="0"/>
        <v>3468.139491005872</v>
      </c>
      <c r="P46" s="44">
        <f t="shared" si="0"/>
        <v>-2144.6753209899157</v>
      </c>
      <c r="Q46" s="44">
        <f t="shared" si="0"/>
        <v>-6172.0905083851485</v>
      </c>
      <c r="R46" s="44">
        <f t="shared" si="0"/>
        <v>0</v>
      </c>
      <c r="S46" s="44">
        <f t="shared" si="0"/>
        <v>0</v>
      </c>
      <c r="T46" s="44">
        <f t="shared" si="0"/>
        <v>-4186.762679692401</v>
      </c>
      <c r="U46" s="44">
        <f t="shared" si="0"/>
        <v>-13256.050784539444</v>
      </c>
      <c r="V46" s="44">
        <f t="shared" si="0"/>
        <v>-7154.087452599719</v>
      </c>
      <c r="W46" s="44">
        <f t="shared" si="0"/>
        <v>-15892.9557360163</v>
      </c>
      <c r="X46" s="44">
        <f t="shared" si="0"/>
        <v>15052.955831006362</v>
      </c>
      <c r="Y46" s="44">
        <f t="shared" si="0"/>
        <v>0</v>
      </c>
      <c r="Z46" s="44">
        <f t="shared" si="0"/>
        <v>0</v>
      </c>
      <c r="AA46" s="44">
        <f t="shared" si="0"/>
        <v>-2340.4819753399242</v>
      </c>
      <c r="AB46" s="44">
        <f t="shared" si="0"/>
        <v>11.033682749279617</v>
      </c>
      <c r="AC46" s="44">
        <f t="shared" si="0"/>
        <v>709.5267753051323</v>
      </c>
      <c r="AD46" s="44">
        <f t="shared" si="0"/>
        <v>14214.94555080146</v>
      </c>
      <c r="AE46" s="44">
        <f t="shared" si="0"/>
        <v>-867.4517536856176</v>
      </c>
      <c r="AF46" s="44">
        <f t="shared" si="0"/>
        <v>0</v>
      </c>
      <c r="AG46" s="44">
        <f t="shared" si="0"/>
        <v>0</v>
      </c>
      <c r="AH46" s="44">
        <f t="shared" si="0"/>
        <v>5507.224312407656</v>
      </c>
    </row>
    <row r="47" spans="1:34" ht="15">
      <c r="A47" s="2"/>
      <c r="B47" s="2"/>
      <c r="C47" s="2"/>
      <c r="D47" s="10"/>
      <c r="E47" s="10"/>
      <c r="F47" s="43"/>
      <c r="G47" s="43"/>
      <c r="H47" s="43"/>
      <c r="I47" s="43"/>
      <c r="J47" s="43"/>
      <c r="K47" s="43"/>
      <c r="L47" s="44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5">
      <c r="A48" s="2"/>
      <c r="B48" s="2"/>
      <c r="C48" s="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5">
      <c r="A49" s="2"/>
      <c r="B49" s="2"/>
      <c r="C49" s="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5">
      <c r="A50" s="2"/>
      <c r="B50" s="2"/>
      <c r="C50" s="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5">
      <c r="A51" s="2"/>
      <c r="B51" s="2"/>
      <c r="C51" s="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5">
      <c r="A52" s="2"/>
      <c r="B52" s="2"/>
      <c r="C52" s="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5">
      <c r="A53" s="2"/>
      <c r="B53" s="2"/>
      <c r="C53" s="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W1">
      <selection activeCell="X21" sqref="X21"/>
    </sheetView>
  </sheetViews>
  <sheetFormatPr defaultColWidth="9.140625" defaultRowHeight="15"/>
  <cols>
    <col min="1" max="1" width="24.28125" style="0" customWidth="1"/>
    <col min="3" max="3" width="10.28125" style="0" customWidth="1"/>
    <col min="4" max="4" width="10.00390625" style="0" customWidth="1"/>
    <col min="5" max="5" width="18.140625" style="0" customWidth="1"/>
    <col min="6" max="6" width="18.00390625" style="0" customWidth="1"/>
    <col min="7" max="7" width="18.28125" style="0" customWidth="1"/>
    <col min="8" max="8" width="18.140625" style="0" customWidth="1"/>
    <col min="9" max="9" width="18.28125" style="0" customWidth="1"/>
    <col min="10" max="10" width="9.7109375" style="0" customWidth="1"/>
    <col min="11" max="11" width="9.57421875" style="0" customWidth="1"/>
    <col min="12" max="12" width="18.421875" style="0" customWidth="1"/>
    <col min="13" max="13" width="18.57421875" style="0" customWidth="1"/>
    <col min="14" max="14" width="18.421875" style="0" customWidth="1"/>
    <col min="15" max="15" width="17.8515625" style="0" customWidth="1"/>
    <col min="16" max="16" width="18.421875" style="0" customWidth="1"/>
    <col min="19" max="19" width="18.7109375" style="0" customWidth="1"/>
    <col min="20" max="20" width="18.57421875" style="0" customWidth="1"/>
    <col min="21" max="21" width="18.28125" style="0" customWidth="1"/>
    <col min="22" max="22" width="18.00390625" style="0" customWidth="1"/>
    <col min="23" max="23" width="17.7109375" style="0" customWidth="1"/>
    <col min="24" max="24" width="11.140625" style="0" customWidth="1"/>
    <col min="26" max="26" width="18.140625" style="0" customWidth="1"/>
    <col min="27" max="27" width="18.28125" style="0" customWidth="1"/>
    <col min="28" max="28" width="18.140625" style="0" customWidth="1"/>
    <col min="29" max="29" width="18.00390625" style="0" customWidth="1"/>
    <col min="30" max="30" width="18.140625" style="0" customWidth="1"/>
    <col min="33" max="33" width="17.8515625" style="0" customWidth="1"/>
  </cols>
  <sheetData>
    <row r="1" spans="1:33" ht="18.7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">
      <c r="A2" s="73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5">
      <c r="A3" s="2"/>
      <c r="B3" s="2"/>
      <c r="C3" s="3" t="s">
        <v>40</v>
      </c>
      <c r="D3" s="3" t="s">
        <v>40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 t="s">
        <v>40</v>
      </c>
      <c r="V3" s="3" t="s">
        <v>40</v>
      </c>
      <c r="W3" s="3" t="s">
        <v>40</v>
      </c>
      <c r="X3" s="3" t="s">
        <v>40</v>
      </c>
      <c r="Y3" s="3" t="s">
        <v>40</v>
      </c>
      <c r="Z3" s="3" t="s">
        <v>40</v>
      </c>
      <c r="AA3" s="3" t="s">
        <v>40</v>
      </c>
      <c r="AB3" s="3" t="s">
        <v>40</v>
      </c>
      <c r="AC3" s="3" t="s">
        <v>40</v>
      </c>
      <c r="AD3" s="3" t="s">
        <v>40</v>
      </c>
      <c r="AE3" s="3" t="s">
        <v>40</v>
      </c>
      <c r="AF3" s="3" t="s">
        <v>40</v>
      </c>
      <c r="AG3" s="3" t="s">
        <v>40</v>
      </c>
    </row>
    <row r="4" spans="1:33" ht="15">
      <c r="A4" s="3" t="s">
        <v>81</v>
      </c>
      <c r="B4" s="3" t="s">
        <v>38</v>
      </c>
      <c r="C4" s="3" t="s">
        <v>90</v>
      </c>
      <c r="D4" s="3" t="s">
        <v>91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 t="s">
        <v>90</v>
      </c>
      <c r="K4" s="3" t="s">
        <v>91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 t="s">
        <v>90</v>
      </c>
      <c r="R4" s="3" t="s">
        <v>91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 t="s">
        <v>90</v>
      </c>
      <c r="Y4" s="3" t="s">
        <v>91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 t="s">
        <v>90</v>
      </c>
      <c r="AF4" s="3" t="s">
        <v>91</v>
      </c>
      <c r="AG4" s="3">
        <v>31</v>
      </c>
    </row>
    <row r="5" spans="1:33" ht="15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1:34" ht="15">
      <c r="A6" s="1" t="s">
        <v>42</v>
      </c>
      <c r="B6" s="7" t="s">
        <v>0</v>
      </c>
      <c r="C6" s="38"/>
      <c r="D6" s="20"/>
      <c r="E6" s="20">
        <v>1100534402</v>
      </c>
      <c r="F6" s="20">
        <v>1952761814</v>
      </c>
      <c r="G6" s="20">
        <v>1400237500</v>
      </c>
      <c r="H6" s="20">
        <v>1593323957</v>
      </c>
      <c r="I6" s="20">
        <v>1092584589</v>
      </c>
      <c r="J6" s="20"/>
      <c r="K6" s="20"/>
      <c r="L6" s="20">
        <v>1020320704</v>
      </c>
      <c r="M6" s="20">
        <v>666785181</v>
      </c>
      <c r="N6" s="20">
        <v>638178075</v>
      </c>
      <c r="O6" s="20">
        <v>789285783</v>
      </c>
      <c r="P6" s="20">
        <v>1210164979</v>
      </c>
      <c r="Q6" s="21"/>
      <c r="R6" s="21"/>
      <c r="S6" s="20">
        <v>1061555711</v>
      </c>
      <c r="T6" s="20">
        <v>699003520</v>
      </c>
      <c r="U6" s="20">
        <v>1218099770</v>
      </c>
      <c r="V6" s="20">
        <v>1052725066</v>
      </c>
      <c r="W6" s="20">
        <v>1040611665</v>
      </c>
      <c r="X6" s="20"/>
      <c r="Y6" s="21"/>
      <c r="Z6" s="20">
        <v>723757802</v>
      </c>
      <c r="AA6" s="20">
        <v>885937879</v>
      </c>
      <c r="AB6" s="20">
        <v>350845995</v>
      </c>
      <c r="AC6" s="20">
        <v>1014830752</v>
      </c>
      <c r="AD6" s="20">
        <v>1097454401</v>
      </c>
      <c r="AE6" s="21"/>
      <c r="AF6" s="21"/>
      <c r="AG6" s="20">
        <v>512498685</v>
      </c>
      <c r="AH6" s="8"/>
    </row>
    <row r="7" spans="1:34" ht="15">
      <c r="A7" s="1" t="s">
        <v>43</v>
      </c>
      <c r="B7" s="7" t="s">
        <v>1</v>
      </c>
      <c r="C7" s="38"/>
      <c r="D7" s="20"/>
      <c r="E7" s="20">
        <v>124282851</v>
      </c>
      <c r="F7" s="20">
        <v>172465472</v>
      </c>
      <c r="G7" s="20">
        <v>180115939</v>
      </c>
      <c r="H7" s="20">
        <v>251857382</v>
      </c>
      <c r="I7" s="20">
        <v>228822293</v>
      </c>
      <c r="J7" s="20"/>
      <c r="K7" s="20"/>
      <c r="L7" s="20">
        <v>166279218</v>
      </c>
      <c r="M7" s="20">
        <v>125923810</v>
      </c>
      <c r="N7" s="20">
        <v>155030628</v>
      </c>
      <c r="O7" s="20">
        <v>153233759</v>
      </c>
      <c r="P7" s="20">
        <v>124278198</v>
      </c>
      <c r="Q7" s="21"/>
      <c r="R7" s="21"/>
      <c r="S7" s="20">
        <v>152638100</v>
      </c>
      <c r="T7" s="20">
        <v>195213355</v>
      </c>
      <c r="U7" s="20">
        <v>157383104</v>
      </c>
      <c r="V7" s="20">
        <v>161356909</v>
      </c>
      <c r="W7" s="20">
        <v>107968033</v>
      </c>
      <c r="X7" s="20"/>
      <c r="Y7" s="21"/>
      <c r="Z7" s="20">
        <v>91393248</v>
      </c>
      <c r="AA7" s="20">
        <v>118835065</v>
      </c>
      <c r="AB7" s="20">
        <v>85535688</v>
      </c>
      <c r="AC7" s="20">
        <v>126064429</v>
      </c>
      <c r="AD7" s="20">
        <v>143257885</v>
      </c>
      <c r="AE7" s="21"/>
      <c r="AF7" s="21"/>
      <c r="AG7" s="20">
        <v>85524432</v>
      </c>
      <c r="AH7" s="8"/>
    </row>
    <row r="8" spans="1:34" ht="15">
      <c r="A8" s="1" t="s">
        <v>74</v>
      </c>
      <c r="B8" s="7" t="s">
        <v>2</v>
      </c>
      <c r="C8" s="38"/>
      <c r="D8" s="20"/>
      <c r="E8" s="20">
        <v>152557981</v>
      </c>
      <c r="F8" s="20">
        <v>269681008</v>
      </c>
      <c r="G8" s="20">
        <v>187300787</v>
      </c>
      <c r="H8" s="20">
        <v>173741355</v>
      </c>
      <c r="I8" s="20">
        <v>171263818</v>
      </c>
      <c r="J8" s="20"/>
      <c r="K8" s="20"/>
      <c r="L8" s="20">
        <v>165547046</v>
      </c>
      <c r="M8" s="20">
        <v>115207910</v>
      </c>
      <c r="N8" s="20">
        <v>109576665</v>
      </c>
      <c r="O8" s="20">
        <v>77443524</v>
      </c>
      <c r="P8" s="20">
        <v>113011770</v>
      </c>
      <c r="Q8" s="21"/>
      <c r="R8" s="21"/>
      <c r="S8" s="20">
        <v>139909341</v>
      </c>
      <c r="T8" s="20">
        <v>159728765</v>
      </c>
      <c r="U8" s="20">
        <v>153726357</v>
      </c>
      <c r="V8" s="20">
        <v>192832730</v>
      </c>
      <c r="W8" s="20">
        <v>157893102</v>
      </c>
      <c r="X8" s="20"/>
      <c r="Y8" s="21"/>
      <c r="Z8" s="20">
        <v>112698527</v>
      </c>
      <c r="AA8" s="20">
        <v>110784437</v>
      </c>
      <c r="AB8" s="20">
        <v>33257478</v>
      </c>
      <c r="AC8" s="20">
        <v>116109489</v>
      </c>
      <c r="AD8" s="20">
        <v>135584436</v>
      </c>
      <c r="AE8" s="21"/>
      <c r="AF8" s="21"/>
      <c r="AG8" s="20">
        <v>65507607</v>
      </c>
      <c r="AH8" s="8"/>
    </row>
    <row r="9" spans="1:34" ht="15">
      <c r="A9" s="1" t="s">
        <v>44</v>
      </c>
      <c r="B9" s="7" t="s">
        <v>3</v>
      </c>
      <c r="C9" s="38"/>
      <c r="D9" s="20"/>
      <c r="E9" s="20">
        <v>98368658</v>
      </c>
      <c r="F9" s="20">
        <v>189612145</v>
      </c>
      <c r="G9" s="20">
        <v>135788623</v>
      </c>
      <c r="H9" s="20">
        <v>220140074</v>
      </c>
      <c r="I9" s="20">
        <v>205234560</v>
      </c>
      <c r="J9" s="20"/>
      <c r="K9" s="20"/>
      <c r="L9" s="20">
        <v>118369182</v>
      </c>
      <c r="M9" s="20">
        <v>131802680</v>
      </c>
      <c r="N9" s="20">
        <v>100656019</v>
      </c>
      <c r="O9" s="20">
        <v>113964703</v>
      </c>
      <c r="P9" s="20">
        <v>85874635</v>
      </c>
      <c r="Q9" s="21"/>
      <c r="R9" s="21"/>
      <c r="S9" s="20">
        <v>158510090</v>
      </c>
      <c r="T9" s="20">
        <v>177239551</v>
      </c>
      <c r="U9" s="20">
        <v>144170989</v>
      </c>
      <c r="V9" s="20">
        <v>156736104</v>
      </c>
      <c r="W9" s="20">
        <v>132101363</v>
      </c>
      <c r="X9" s="20"/>
      <c r="Y9" s="21"/>
      <c r="Z9" s="20">
        <v>117954893</v>
      </c>
      <c r="AA9" s="20">
        <v>158042054</v>
      </c>
      <c r="AB9" s="20">
        <v>109316918</v>
      </c>
      <c r="AC9" s="20">
        <v>164664578</v>
      </c>
      <c r="AD9" s="20">
        <v>152632348</v>
      </c>
      <c r="AE9" s="21"/>
      <c r="AF9" s="21"/>
      <c r="AG9" s="20">
        <v>76727978</v>
      </c>
      <c r="AH9" s="8"/>
    </row>
    <row r="10" spans="1:34" ht="15">
      <c r="A10" s="1" t="s">
        <v>45</v>
      </c>
      <c r="B10" s="7" t="s">
        <v>41</v>
      </c>
      <c r="C10" s="38"/>
      <c r="D10" s="20"/>
      <c r="E10" s="20">
        <v>36309292</v>
      </c>
      <c r="F10" s="20">
        <v>54637778</v>
      </c>
      <c r="G10" s="20">
        <v>30200333</v>
      </c>
      <c r="H10" s="20">
        <v>63574072</v>
      </c>
      <c r="I10" s="20">
        <v>29922774</v>
      </c>
      <c r="J10" s="20"/>
      <c r="K10" s="20"/>
      <c r="L10" s="20">
        <v>20959568</v>
      </c>
      <c r="M10" s="20">
        <v>14487514</v>
      </c>
      <c r="N10" s="20">
        <v>15605897</v>
      </c>
      <c r="O10" s="20">
        <v>10308073</v>
      </c>
      <c r="P10" s="20">
        <v>24411879</v>
      </c>
      <c r="Q10" s="21"/>
      <c r="R10" s="21"/>
      <c r="S10" s="20">
        <v>31393007</v>
      </c>
      <c r="T10" s="20">
        <v>27341655</v>
      </c>
      <c r="U10" s="20">
        <v>30649890</v>
      </c>
      <c r="V10" s="20">
        <v>24338961</v>
      </c>
      <c r="W10" s="20">
        <v>33332089</v>
      </c>
      <c r="X10" s="20"/>
      <c r="Y10" s="21"/>
      <c r="Z10" s="20">
        <v>26370849</v>
      </c>
      <c r="AA10" s="20">
        <v>27782867</v>
      </c>
      <c r="AB10" s="20">
        <v>8960196</v>
      </c>
      <c r="AC10" s="20">
        <v>25094510</v>
      </c>
      <c r="AD10" s="20">
        <v>22844615</v>
      </c>
      <c r="AE10" s="21"/>
      <c r="AF10" s="21"/>
      <c r="AG10" s="20">
        <v>12360235</v>
      </c>
      <c r="AH10" s="8"/>
    </row>
    <row r="11" spans="1:34" ht="15">
      <c r="A11" s="1" t="s">
        <v>46</v>
      </c>
      <c r="B11" s="7" t="s">
        <v>4</v>
      </c>
      <c r="C11" s="38"/>
      <c r="D11" s="20"/>
      <c r="E11" s="20">
        <v>29564955</v>
      </c>
      <c r="F11" s="20">
        <v>34246939</v>
      </c>
      <c r="G11" s="20">
        <v>33976678</v>
      </c>
      <c r="H11" s="20">
        <v>59521610</v>
      </c>
      <c r="I11" s="20">
        <v>38453296</v>
      </c>
      <c r="J11" s="20"/>
      <c r="K11" s="20"/>
      <c r="L11" s="20">
        <v>38588833</v>
      </c>
      <c r="M11" s="20">
        <v>30254445</v>
      </c>
      <c r="N11" s="20">
        <v>26578568</v>
      </c>
      <c r="O11" s="20">
        <v>18733316</v>
      </c>
      <c r="P11" s="20">
        <v>33850480</v>
      </c>
      <c r="Q11" s="21"/>
      <c r="R11" s="21"/>
      <c r="S11" s="20">
        <v>27014821</v>
      </c>
      <c r="T11" s="20">
        <v>27411676</v>
      </c>
      <c r="U11" s="20">
        <v>29014825</v>
      </c>
      <c r="V11" s="20">
        <v>36339136</v>
      </c>
      <c r="W11" s="20">
        <v>43708059</v>
      </c>
      <c r="X11" s="20"/>
      <c r="Y11" s="21"/>
      <c r="Z11" s="20">
        <v>16131972</v>
      </c>
      <c r="AA11" s="20">
        <v>18159890</v>
      </c>
      <c r="AB11" s="20">
        <v>23547592</v>
      </c>
      <c r="AC11" s="20">
        <v>36907740</v>
      </c>
      <c r="AD11" s="20">
        <v>25325768</v>
      </c>
      <c r="AE11" s="21"/>
      <c r="AF11" s="21"/>
      <c r="AG11" s="20">
        <v>9945195</v>
      </c>
      <c r="AH11" s="8"/>
    </row>
    <row r="12" spans="1:34" ht="15">
      <c r="A12" s="1" t="s">
        <v>47</v>
      </c>
      <c r="B12" s="7" t="s">
        <v>5</v>
      </c>
      <c r="C12" s="38"/>
      <c r="D12" s="20"/>
      <c r="E12" s="20">
        <v>10629954</v>
      </c>
      <c r="F12" s="20">
        <v>17117286</v>
      </c>
      <c r="G12" s="20">
        <v>13908575</v>
      </c>
      <c r="H12" s="20">
        <v>31671026</v>
      </c>
      <c r="I12" s="20">
        <v>19908983</v>
      </c>
      <c r="J12" s="20"/>
      <c r="K12" s="20"/>
      <c r="L12" s="20">
        <v>34368762</v>
      </c>
      <c r="M12" s="20">
        <v>11058840</v>
      </c>
      <c r="N12" s="20">
        <v>13561781</v>
      </c>
      <c r="O12" s="20">
        <v>8693778</v>
      </c>
      <c r="P12" s="20">
        <v>20443767</v>
      </c>
      <c r="Q12" s="21"/>
      <c r="R12" s="21"/>
      <c r="S12" s="20">
        <v>26551833</v>
      </c>
      <c r="T12" s="20">
        <v>13600273</v>
      </c>
      <c r="U12" s="20">
        <v>28119291</v>
      </c>
      <c r="V12" s="20">
        <v>17483658</v>
      </c>
      <c r="W12" s="20">
        <v>12257185</v>
      </c>
      <c r="X12" s="20"/>
      <c r="Y12" s="21"/>
      <c r="Z12" s="20">
        <v>9729443</v>
      </c>
      <c r="AA12" s="20">
        <v>15335957</v>
      </c>
      <c r="AB12" s="20">
        <v>16980201</v>
      </c>
      <c r="AC12" s="20">
        <v>18609780</v>
      </c>
      <c r="AD12" s="20">
        <v>13220050</v>
      </c>
      <c r="AE12" s="21"/>
      <c r="AF12" s="21"/>
      <c r="AG12" s="20">
        <v>6880341</v>
      </c>
      <c r="AH12" s="8"/>
    </row>
    <row r="13" spans="1:34" ht="15">
      <c r="A13" s="1" t="s">
        <v>82</v>
      </c>
      <c r="B13" s="7" t="s">
        <v>6</v>
      </c>
      <c r="C13" s="38"/>
      <c r="D13" s="20"/>
      <c r="E13" s="20">
        <v>29235044</v>
      </c>
      <c r="F13" s="20">
        <v>63345034</v>
      </c>
      <c r="G13" s="20">
        <v>60536277</v>
      </c>
      <c r="H13" s="20">
        <v>93144856</v>
      </c>
      <c r="I13" s="20">
        <v>46106915</v>
      </c>
      <c r="J13" s="20"/>
      <c r="K13" s="20"/>
      <c r="L13" s="20">
        <v>39996458</v>
      </c>
      <c r="M13" s="20">
        <v>22371187</v>
      </c>
      <c r="N13" s="20">
        <v>31051372</v>
      </c>
      <c r="O13" s="20">
        <v>26940612</v>
      </c>
      <c r="P13" s="20">
        <v>19642873</v>
      </c>
      <c r="Q13" s="21"/>
      <c r="R13" s="21"/>
      <c r="S13" s="20">
        <v>25048934</v>
      </c>
      <c r="T13" s="20">
        <v>35369331</v>
      </c>
      <c r="U13" s="20">
        <v>45513463</v>
      </c>
      <c r="V13" s="20">
        <v>70298879</v>
      </c>
      <c r="W13" s="20">
        <v>38223658</v>
      </c>
      <c r="X13" s="20"/>
      <c r="Y13" s="21"/>
      <c r="Z13" s="20">
        <v>32194020</v>
      </c>
      <c r="AA13" s="20">
        <v>64748613</v>
      </c>
      <c r="AB13" s="20">
        <v>40837428</v>
      </c>
      <c r="AC13" s="20">
        <v>46843089</v>
      </c>
      <c r="AD13" s="20">
        <v>32408173</v>
      </c>
      <c r="AE13" s="21"/>
      <c r="AF13" s="21"/>
      <c r="AG13" s="20">
        <v>17384827</v>
      </c>
      <c r="AH13" s="8"/>
    </row>
    <row r="14" spans="1:34" ht="15">
      <c r="A14" s="1" t="s">
        <v>75</v>
      </c>
      <c r="B14" s="7" t="s">
        <v>7</v>
      </c>
      <c r="C14" s="38"/>
      <c r="D14" s="20"/>
      <c r="E14" s="20">
        <v>932641692</v>
      </c>
      <c r="F14" s="20">
        <v>1203658289</v>
      </c>
      <c r="G14" s="20">
        <v>903192626</v>
      </c>
      <c r="H14" s="20">
        <v>974643213</v>
      </c>
      <c r="I14" s="20">
        <v>748195349</v>
      </c>
      <c r="J14" s="20"/>
      <c r="K14" s="20"/>
      <c r="L14" s="20">
        <v>656834017</v>
      </c>
      <c r="M14" s="20">
        <v>529431769</v>
      </c>
      <c r="N14" s="20">
        <v>480512753</v>
      </c>
      <c r="O14" s="20">
        <v>496223109</v>
      </c>
      <c r="P14" s="20">
        <v>736016329</v>
      </c>
      <c r="Q14" s="21"/>
      <c r="R14" s="21"/>
      <c r="S14" s="20">
        <v>799390153</v>
      </c>
      <c r="T14" s="20">
        <v>538103783</v>
      </c>
      <c r="U14" s="20">
        <v>735984765</v>
      </c>
      <c r="V14" s="20">
        <v>725360310</v>
      </c>
      <c r="W14" s="20">
        <v>804184080</v>
      </c>
      <c r="X14" s="20"/>
      <c r="Y14" s="21"/>
      <c r="Z14" s="20">
        <v>419917752</v>
      </c>
      <c r="AA14" s="20">
        <v>655248313</v>
      </c>
      <c r="AB14" s="20">
        <v>135713040</v>
      </c>
      <c r="AC14" s="20">
        <v>518597614</v>
      </c>
      <c r="AD14" s="20">
        <v>573648178</v>
      </c>
      <c r="AE14" s="21"/>
      <c r="AF14" s="21"/>
      <c r="AG14" s="20">
        <v>423137933</v>
      </c>
      <c r="AH14" s="8"/>
    </row>
    <row r="15" spans="1:34" ht="15">
      <c r="A15" s="1" t="s">
        <v>76</v>
      </c>
      <c r="B15" s="7" t="s">
        <v>8</v>
      </c>
      <c r="C15" s="38"/>
      <c r="D15" s="20"/>
      <c r="E15" s="20">
        <v>183560601</v>
      </c>
      <c r="F15" s="20">
        <v>327209266</v>
      </c>
      <c r="G15" s="20">
        <v>307087269</v>
      </c>
      <c r="H15" s="20">
        <v>393532679</v>
      </c>
      <c r="I15" s="20">
        <v>467521138</v>
      </c>
      <c r="J15" s="20"/>
      <c r="K15" s="20"/>
      <c r="L15" s="20">
        <v>510142546</v>
      </c>
      <c r="M15" s="20">
        <v>683760541</v>
      </c>
      <c r="N15" s="20">
        <v>299167524</v>
      </c>
      <c r="O15" s="20">
        <v>200646351</v>
      </c>
      <c r="P15" s="20">
        <v>493501370</v>
      </c>
      <c r="Q15" s="21"/>
      <c r="R15" s="21"/>
      <c r="S15" s="20">
        <v>562698321</v>
      </c>
      <c r="T15" s="20">
        <v>396845075</v>
      </c>
      <c r="U15" s="20">
        <v>380461959</v>
      </c>
      <c r="V15" s="20">
        <v>311658670</v>
      </c>
      <c r="W15" s="20">
        <v>293014279</v>
      </c>
      <c r="X15" s="20"/>
      <c r="Y15" s="21"/>
      <c r="Z15" s="20">
        <v>293924102</v>
      </c>
      <c r="AA15" s="20">
        <v>284063855</v>
      </c>
      <c r="AB15" s="20">
        <v>104904501</v>
      </c>
      <c r="AC15" s="20">
        <v>351737459</v>
      </c>
      <c r="AD15" s="20">
        <v>192839598</v>
      </c>
      <c r="AE15" s="21"/>
      <c r="AF15" s="21"/>
      <c r="AG15" s="20">
        <v>101092306</v>
      </c>
      <c r="AH15" s="8"/>
    </row>
    <row r="16" spans="1:34" ht="15">
      <c r="A16" s="1" t="s">
        <v>49</v>
      </c>
      <c r="B16" s="7" t="s">
        <v>9</v>
      </c>
      <c r="C16" s="38"/>
      <c r="D16" s="20"/>
      <c r="E16" s="20">
        <v>2026415</v>
      </c>
      <c r="F16" s="20">
        <v>6302256</v>
      </c>
      <c r="G16" s="20">
        <v>7473484</v>
      </c>
      <c r="H16" s="20">
        <v>3642360</v>
      </c>
      <c r="I16" s="20">
        <v>8359073</v>
      </c>
      <c r="J16" s="20"/>
      <c r="K16" s="20"/>
      <c r="L16" s="20">
        <v>13941896</v>
      </c>
      <c r="M16" s="20">
        <v>5717699</v>
      </c>
      <c r="N16" s="20">
        <v>12117171</v>
      </c>
      <c r="O16" s="20">
        <v>11594137</v>
      </c>
      <c r="P16" s="20">
        <v>4444968</v>
      </c>
      <c r="Q16" s="21"/>
      <c r="R16" s="21"/>
      <c r="S16" s="20">
        <v>3993342</v>
      </c>
      <c r="T16" s="20">
        <v>5620905</v>
      </c>
      <c r="U16" s="20">
        <v>8800583</v>
      </c>
      <c r="V16" s="20">
        <v>4326352</v>
      </c>
      <c r="W16" s="20">
        <v>6127188</v>
      </c>
      <c r="X16" s="20"/>
      <c r="Y16" s="21"/>
      <c r="Z16" s="20">
        <v>2131763</v>
      </c>
      <c r="AA16" s="20">
        <v>4247174</v>
      </c>
      <c r="AB16" s="20">
        <v>1232574</v>
      </c>
      <c r="AC16" s="20">
        <v>5193910</v>
      </c>
      <c r="AD16" s="20">
        <v>873758</v>
      </c>
      <c r="AE16" s="21"/>
      <c r="AF16" s="21"/>
      <c r="AG16" s="20">
        <v>978715</v>
      </c>
      <c r="AH16" s="8"/>
    </row>
    <row r="17" spans="1:34" ht="15">
      <c r="A17" s="1" t="s">
        <v>50</v>
      </c>
      <c r="B17" s="7" t="s">
        <v>10</v>
      </c>
      <c r="C17" s="38"/>
      <c r="D17" s="20"/>
      <c r="E17" s="20">
        <v>19841928</v>
      </c>
      <c r="F17" s="20">
        <v>45340817</v>
      </c>
      <c r="G17" s="20">
        <v>42616676</v>
      </c>
      <c r="H17" s="20">
        <v>31550496</v>
      </c>
      <c r="I17" s="20">
        <v>26747424</v>
      </c>
      <c r="J17" s="20"/>
      <c r="K17" s="20"/>
      <c r="L17" s="20">
        <v>20988633</v>
      </c>
      <c r="M17" s="20">
        <v>14380156</v>
      </c>
      <c r="N17" s="20">
        <v>15067223</v>
      </c>
      <c r="O17" s="20">
        <v>29246993</v>
      </c>
      <c r="P17" s="20">
        <v>27310542</v>
      </c>
      <c r="Q17" s="21"/>
      <c r="R17" s="21"/>
      <c r="S17" s="20">
        <v>81802674</v>
      </c>
      <c r="T17" s="20">
        <v>143532555</v>
      </c>
      <c r="U17" s="20">
        <v>37910154</v>
      </c>
      <c r="V17" s="20">
        <v>52204123</v>
      </c>
      <c r="W17" s="20">
        <v>25960434</v>
      </c>
      <c r="X17" s="20"/>
      <c r="Y17" s="21"/>
      <c r="Z17" s="20">
        <v>14182172</v>
      </c>
      <c r="AA17" s="20">
        <v>12627807</v>
      </c>
      <c r="AB17" s="20">
        <v>7258574</v>
      </c>
      <c r="AC17" s="20">
        <v>14457558</v>
      </c>
      <c r="AD17" s="20">
        <v>16025044</v>
      </c>
      <c r="AE17" s="21"/>
      <c r="AF17" s="21"/>
      <c r="AG17" s="20">
        <v>8662614</v>
      </c>
      <c r="AH17" s="8"/>
    </row>
    <row r="18" spans="1:34" ht="15">
      <c r="A18" s="1" t="s">
        <v>77</v>
      </c>
      <c r="B18" s="7" t="s">
        <v>11</v>
      </c>
      <c r="C18" s="38"/>
      <c r="D18" s="20"/>
      <c r="E18" s="20">
        <v>58199986</v>
      </c>
      <c r="F18" s="20">
        <v>57273488</v>
      </c>
      <c r="G18" s="20">
        <v>39932519</v>
      </c>
      <c r="H18" s="20">
        <v>57609728</v>
      </c>
      <c r="I18" s="20">
        <v>47211559</v>
      </c>
      <c r="J18" s="20"/>
      <c r="K18" s="20"/>
      <c r="L18" s="20">
        <v>35456184</v>
      </c>
      <c r="M18" s="20">
        <v>36876732</v>
      </c>
      <c r="N18" s="20">
        <v>23414930</v>
      </c>
      <c r="O18" s="20">
        <v>43441940</v>
      </c>
      <c r="P18" s="20">
        <v>27025324</v>
      </c>
      <c r="Q18" s="21"/>
      <c r="R18" s="21"/>
      <c r="S18" s="20">
        <v>38342300</v>
      </c>
      <c r="T18" s="20">
        <v>52765001</v>
      </c>
      <c r="U18" s="20">
        <v>58599063</v>
      </c>
      <c r="V18" s="20">
        <v>76014966</v>
      </c>
      <c r="W18" s="20">
        <v>32489501</v>
      </c>
      <c r="X18" s="20"/>
      <c r="Y18" s="21"/>
      <c r="Z18" s="20">
        <v>22689210</v>
      </c>
      <c r="AA18" s="20">
        <v>26285429</v>
      </c>
      <c r="AB18" s="20">
        <v>10068523</v>
      </c>
      <c r="AC18" s="20">
        <v>38097461</v>
      </c>
      <c r="AD18" s="20">
        <v>42748109</v>
      </c>
      <c r="AE18" s="21"/>
      <c r="AF18" s="21"/>
      <c r="AG18" s="20">
        <v>32823689</v>
      </c>
      <c r="AH18" s="8"/>
    </row>
    <row r="19" spans="1:34" ht="15">
      <c r="A19" s="1" t="s">
        <v>78</v>
      </c>
      <c r="B19" s="7" t="s">
        <v>12</v>
      </c>
      <c r="C19" s="38"/>
      <c r="D19" s="20"/>
      <c r="E19" s="20">
        <v>20321127</v>
      </c>
      <c r="F19" s="20">
        <v>18060618</v>
      </c>
      <c r="G19" s="20">
        <v>18895805</v>
      </c>
      <c r="H19" s="20">
        <v>33249163</v>
      </c>
      <c r="I19" s="20">
        <v>21970886</v>
      </c>
      <c r="J19" s="20"/>
      <c r="K19" s="20"/>
      <c r="L19" s="20">
        <v>17854061</v>
      </c>
      <c r="M19" s="20">
        <v>24586334</v>
      </c>
      <c r="N19" s="20">
        <v>16257652</v>
      </c>
      <c r="O19" s="20">
        <v>14841019</v>
      </c>
      <c r="P19" s="20">
        <v>18439415</v>
      </c>
      <c r="Q19" s="21"/>
      <c r="R19" s="21"/>
      <c r="S19" s="20">
        <v>30711284</v>
      </c>
      <c r="T19" s="20">
        <v>21112363</v>
      </c>
      <c r="U19" s="20">
        <v>16425549</v>
      </c>
      <c r="V19" s="20">
        <v>24430445</v>
      </c>
      <c r="W19" s="20">
        <v>27905954</v>
      </c>
      <c r="X19" s="20"/>
      <c r="Y19" s="21"/>
      <c r="Z19" s="20">
        <v>4916095</v>
      </c>
      <c r="AA19" s="20">
        <v>34833285</v>
      </c>
      <c r="AB19" s="20">
        <v>25093567</v>
      </c>
      <c r="AC19" s="20">
        <v>31040329</v>
      </c>
      <c r="AD19" s="20">
        <v>26089813</v>
      </c>
      <c r="AE19" s="21"/>
      <c r="AF19" s="21"/>
      <c r="AG19" s="20">
        <v>13236538</v>
      </c>
      <c r="AH19" s="8"/>
    </row>
    <row r="20" spans="1:34" ht="15">
      <c r="A20" s="1" t="s">
        <v>51</v>
      </c>
      <c r="B20" s="7" t="s">
        <v>13</v>
      </c>
      <c r="C20" s="38"/>
      <c r="D20" s="20"/>
      <c r="E20" s="20">
        <v>86586796</v>
      </c>
      <c r="F20" s="20">
        <v>127950705</v>
      </c>
      <c r="G20" s="20">
        <v>81902938</v>
      </c>
      <c r="H20" s="20">
        <v>112831518</v>
      </c>
      <c r="I20" s="20">
        <v>100337169</v>
      </c>
      <c r="J20" s="20"/>
      <c r="K20" s="20"/>
      <c r="L20" s="20">
        <v>56767044</v>
      </c>
      <c r="M20" s="20">
        <v>55353374</v>
      </c>
      <c r="N20" s="20">
        <v>66129603</v>
      </c>
      <c r="O20" s="20">
        <v>69121137</v>
      </c>
      <c r="P20" s="20">
        <v>137976105</v>
      </c>
      <c r="Q20" s="21"/>
      <c r="R20" s="21"/>
      <c r="S20" s="20">
        <v>64039675</v>
      </c>
      <c r="T20" s="20">
        <v>96258053</v>
      </c>
      <c r="U20" s="20">
        <v>90783214</v>
      </c>
      <c r="V20" s="20">
        <v>139997056</v>
      </c>
      <c r="W20" s="20">
        <v>103013079</v>
      </c>
      <c r="X20" s="20"/>
      <c r="Y20" s="21"/>
      <c r="Z20" s="20">
        <v>60753092</v>
      </c>
      <c r="AA20" s="20">
        <v>120129964</v>
      </c>
      <c r="AB20" s="20">
        <v>22194756</v>
      </c>
      <c r="AC20" s="20">
        <v>48181395</v>
      </c>
      <c r="AD20" s="20">
        <v>75020618</v>
      </c>
      <c r="AE20" s="21"/>
      <c r="AF20" s="21"/>
      <c r="AG20" s="20">
        <v>28053735</v>
      </c>
      <c r="AH20" s="8"/>
    </row>
    <row r="21" spans="1:34" ht="15">
      <c r="A21" s="1" t="s">
        <v>52</v>
      </c>
      <c r="B21" s="7" t="s">
        <v>14</v>
      </c>
      <c r="C21" s="38"/>
      <c r="D21" s="20"/>
      <c r="E21" s="20">
        <v>60428781</v>
      </c>
      <c r="F21" s="20">
        <v>58533822</v>
      </c>
      <c r="G21" s="20">
        <v>49712327</v>
      </c>
      <c r="H21" s="20">
        <v>53619983</v>
      </c>
      <c r="I21" s="20">
        <v>56115116</v>
      </c>
      <c r="J21" s="20"/>
      <c r="K21" s="20"/>
      <c r="L21" s="20">
        <v>28930968</v>
      </c>
      <c r="M21" s="20">
        <v>33252897</v>
      </c>
      <c r="N21" s="20">
        <v>33264417</v>
      </c>
      <c r="O21" s="20">
        <v>94931626</v>
      </c>
      <c r="P21" s="20">
        <v>63875549</v>
      </c>
      <c r="Q21" s="21"/>
      <c r="R21" s="21"/>
      <c r="S21" s="20">
        <v>67108892</v>
      </c>
      <c r="T21" s="20">
        <v>69550291</v>
      </c>
      <c r="U21" s="20">
        <v>51569477</v>
      </c>
      <c r="V21" s="20">
        <v>108165971</v>
      </c>
      <c r="W21" s="20">
        <v>70599800</v>
      </c>
      <c r="X21" s="20"/>
      <c r="Y21" s="21"/>
      <c r="Z21" s="20">
        <v>40402066</v>
      </c>
      <c r="AA21" s="20">
        <v>49780130</v>
      </c>
      <c r="AB21" s="20">
        <v>25196222</v>
      </c>
      <c r="AC21" s="20">
        <v>49033677</v>
      </c>
      <c r="AD21" s="20">
        <v>51954263</v>
      </c>
      <c r="AE21" s="21"/>
      <c r="AF21" s="21"/>
      <c r="AG21" s="20">
        <v>18444329</v>
      </c>
      <c r="AH21" s="8"/>
    </row>
    <row r="22" spans="1:34" ht="15">
      <c r="A22" s="1" t="s">
        <v>53</v>
      </c>
      <c r="B22" s="7" t="s">
        <v>15</v>
      </c>
      <c r="C22" s="38"/>
      <c r="D22" s="20"/>
      <c r="E22" s="20">
        <v>46702954</v>
      </c>
      <c r="F22" s="20">
        <v>71172165</v>
      </c>
      <c r="G22" s="20">
        <v>38461147</v>
      </c>
      <c r="H22" s="20">
        <v>51688612</v>
      </c>
      <c r="I22" s="20">
        <v>49089387</v>
      </c>
      <c r="J22" s="20"/>
      <c r="K22" s="20"/>
      <c r="L22" s="20">
        <v>39847042</v>
      </c>
      <c r="M22" s="20">
        <v>27186819</v>
      </c>
      <c r="N22" s="20">
        <v>16541508</v>
      </c>
      <c r="O22" s="20">
        <v>13625642</v>
      </c>
      <c r="P22" s="20">
        <v>26136201</v>
      </c>
      <c r="Q22" s="21"/>
      <c r="R22" s="21"/>
      <c r="S22" s="20">
        <v>31527258</v>
      </c>
      <c r="T22" s="20">
        <v>46812703</v>
      </c>
      <c r="U22" s="20">
        <v>22865462</v>
      </c>
      <c r="V22" s="20">
        <v>78500194</v>
      </c>
      <c r="W22" s="20">
        <v>57919750</v>
      </c>
      <c r="X22" s="20"/>
      <c r="Y22" s="21"/>
      <c r="Z22" s="20">
        <v>38381054</v>
      </c>
      <c r="AA22" s="20">
        <v>44667165</v>
      </c>
      <c r="AB22" s="20">
        <v>27655523</v>
      </c>
      <c r="AC22" s="20">
        <v>36969648</v>
      </c>
      <c r="AD22" s="20">
        <v>31863360</v>
      </c>
      <c r="AE22" s="21"/>
      <c r="AF22" s="21"/>
      <c r="AG22" s="20">
        <v>15141817</v>
      </c>
      <c r="AH22" s="8"/>
    </row>
    <row r="23" spans="1:34" ht="15">
      <c r="A23" s="1" t="s">
        <v>54</v>
      </c>
      <c r="B23" s="7" t="s">
        <v>16</v>
      </c>
      <c r="C23" s="38"/>
      <c r="D23" s="20"/>
      <c r="E23" s="20">
        <v>40724442</v>
      </c>
      <c r="F23" s="20">
        <v>46132818</v>
      </c>
      <c r="G23" s="20">
        <v>35960278</v>
      </c>
      <c r="H23" s="20">
        <v>46788661</v>
      </c>
      <c r="I23" s="20">
        <v>34863616</v>
      </c>
      <c r="J23" s="20"/>
      <c r="K23" s="20"/>
      <c r="L23" s="20">
        <v>21623833</v>
      </c>
      <c r="M23" s="20">
        <v>26298330</v>
      </c>
      <c r="N23" s="20">
        <v>17515895</v>
      </c>
      <c r="O23" s="20">
        <v>26249843</v>
      </c>
      <c r="P23" s="20">
        <v>34293767</v>
      </c>
      <c r="Q23" s="21"/>
      <c r="R23" s="21"/>
      <c r="S23" s="20">
        <v>39345239</v>
      </c>
      <c r="T23" s="20">
        <v>47540669</v>
      </c>
      <c r="U23" s="20">
        <v>53354631</v>
      </c>
      <c r="V23" s="20">
        <v>45648312</v>
      </c>
      <c r="W23" s="20">
        <v>31331205</v>
      </c>
      <c r="X23" s="20"/>
      <c r="Y23" s="21"/>
      <c r="Z23" s="20">
        <v>27263190</v>
      </c>
      <c r="AA23" s="20">
        <v>22688939</v>
      </c>
      <c r="AB23" s="20">
        <v>19564463</v>
      </c>
      <c r="AC23" s="20">
        <v>28361529</v>
      </c>
      <c r="AD23" s="20">
        <v>38858011</v>
      </c>
      <c r="AE23" s="21"/>
      <c r="AF23" s="21"/>
      <c r="AG23" s="20">
        <v>20409963</v>
      </c>
      <c r="AH23" s="8"/>
    </row>
    <row r="24" spans="1:34" ht="15">
      <c r="A24" s="1" t="s">
        <v>55</v>
      </c>
      <c r="B24" s="7" t="s">
        <v>17</v>
      </c>
      <c r="C24" s="38"/>
      <c r="D24" s="20"/>
      <c r="E24" s="20">
        <v>9662296</v>
      </c>
      <c r="F24" s="20">
        <v>13308769</v>
      </c>
      <c r="G24" s="20">
        <v>14545926</v>
      </c>
      <c r="H24" s="20">
        <v>18627822</v>
      </c>
      <c r="I24" s="20">
        <v>13470767</v>
      </c>
      <c r="J24" s="20"/>
      <c r="K24" s="20"/>
      <c r="L24" s="20">
        <v>12750479</v>
      </c>
      <c r="M24" s="20">
        <v>14494330</v>
      </c>
      <c r="N24" s="20">
        <v>27813815</v>
      </c>
      <c r="O24" s="20">
        <v>16029916</v>
      </c>
      <c r="P24" s="20">
        <v>10617635</v>
      </c>
      <c r="Q24" s="21"/>
      <c r="R24" s="21"/>
      <c r="S24" s="20">
        <v>22108719</v>
      </c>
      <c r="T24" s="20">
        <v>15335244</v>
      </c>
      <c r="U24" s="20">
        <v>30073714</v>
      </c>
      <c r="V24" s="20">
        <v>12827200</v>
      </c>
      <c r="W24" s="20">
        <v>23789230</v>
      </c>
      <c r="X24" s="20"/>
      <c r="Y24" s="21"/>
      <c r="Z24" s="20">
        <v>10406075</v>
      </c>
      <c r="AA24" s="20">
        <v>18752411</v>
      </c>
      <c r="AB24" s="20">
        <v>42622182</v>
      </c>
      <c r="AC24" s="20">
        <v>18027299</v>
      </c>
      <c r="AD24" s="20">
        <v>9156245</v>
      </c>
      <c r="AE24" s="21"/>
      <c r="AF24" s="21"/>
      <c r="AG24" s="20">
        <v>6208389</v>
      </c>
      <c r="AH24" s="8"/>
    </row>
    <row r="25" spans="1:34" ht="15">
      <c r="A25" s="1" t="s">
        <v>80</v>
      </c>
      <c r="B25" s="7" t="s">
        <v>18</v>
      </c>
      <c r="C25" s="38"/>
      <c r="D25" s="20"/>
      <c r="E25" s="20">
        <v>25472789</v>
      </c>
      <c r="F25" s="20">
        <v>29774699</v>
      </c>
      <c r="G25" s="20">
        <v>35694119</v>
      </c>
      <c r="H25" s="20">
        <v>52230326</v>
      </c>
      <c r="I25" s="20">
        <v>66562042</v>
      </c>
      <c r="J25" s="20"/>
      <c r="K25" s="20"/>
      <c r="L25" s="20">
        <v>38964323</v>
      </c>
      <c r="M25" s="20">
        <v>41637982</v>
      </c>
      <c r="N25" s="20">
        <v>32640922</v>
      </c>
      <c r="O25" s="20">
        <v>14827635</v>
      </c>
      <c r="P25" s="20">
        <v>73554032</v>
      </c>
      <c r="Q25" s="21"/>
      <c r="R25" s="21"/>
      <c r="S25" s="20">
        <v>46211564</v>
      </c>
      <c r="T25" s="20">
        <v>167407355</v>
      </c>
      <c r="U25" s="20">
        <v>91033439</v>
      </c>
      <c r="V25" s="20">
        <v>89898810</v>
      </c>
      <c r="W25" s="20">
        <v>29303917</v>
      </c>
      <c r="X25" s="20"/>
      <c r="Y25" s="21"/>
      <c r="Z25" s="20">
        <v>14562472</v>
      </c>
      <c r="AA25" s="20">
        <v>20812981</v>
      </c>
      <c r="AB25" s="20">
        <v>9520360</v>
      </c>
      <c r="AC25" s="20">
        <v>21677997</v>
      </c>
      <c r="AD25" s="20">
        <v>18091972</v>
      </c>
      <c r="AE25" s="21"/>
      <c r="AF25" s="21"/>
      <c r="AG25" s="20">
        <v>14753004</v>
      </c>
      <c r="AH25" s="8"/>
    </row>
    <row r="26" spans="1:34" ht="15">
      <c r="A26" s="1" t="s">
        <v>56</v>
      </c>
      <c r="B26" s="7" t="s">
        <v>19</v>
      </c>
      <c r="C26" s="38"/>
      <c r="D26" s="20"/>
      <c r="E26" s="20">
        <v>40559295</v>
      </c>
      <c r="F26" s="20">
        <v>60259720</v>
      </c>
      <c r="G26" s="20">
        <v>40296395</v>
      </c>
      <c r="H26" s="20">
        <v>58973008</v>
      </c>
      <c r="I26" s="20">
        <v>37120376</v>
      </c>
      <c r="J26" s="20"/>
      <c r="K26" s="20"/>
      <c r="L26" s="20">
        <v>34257228</v>
      </c>
      <c r="M26" s="20">
        <v>20229950</v>
      </c>
      <c r="N26" s="20">
        <v>23225085</v>
      </c>
      <c r="O26" s="20">
        <v>35914472</v>
      </c>
      <c r="P26" s="20">
        <v>57246778</v>
      </c>
      <c r="Q26" s="21"/>
      <c r="R26" s="21"/>
      <c r="S26" s="20">
        <v>50018766</v>
      </c>
      <c r="T26" s="20">
        <v>50518968</v>
      </c>
      <c r="U26" s="20">
        <v>79607511</v>
      </c>
      <c r="V26" s="20">
        <v>43998172</v>
      </c>
      <c r="W26" s="20">
        <v>74963654</v>
      </c>
      <c r="X26" s="20"/>
      <c r="Y26" s="21"/>
      <c r="Z26" s="20">
        <v>29880850</v>
      </c>
      <c r="AA26" s="20">
        <v>25297074</v>
      </c>
      <c r="AB26" s="20">
        <v>30586646</v>
      </c>
      <c r="AC26" s="20">
        <v>37443057</v>
      </c>
      <c r="AD26" s="20">
        <v>25775822</v>
      </c>
      <c r="AE26" s="21"/>
      <c r="AF26" s="21"/>
      <c r="AG26" s="20">
        <v>14855201</v>
      </c>
      <c r="AH26" s="8"/>
    </row>
    <row r="27" spans="1:34" ht="15">
      <c r="A27" s="1" t="s">
        <v>57</v>
      </c>
      <c r="B27" s="7" t="s">
        <v>20</v>
      </c>
      <c r="C27" s="38"/>
      <c r="D27" s="20"/>
      <c r="E27" s="20">
        <v>21613463</v>
      </c>
      <c r="F27" s="20">
        <v>42438247</v>
      </c>
      <c r="G27" s="20">
        <v>29143510</v>
      </c>
      <c r="H27" s="20">
        <v>54895560</v>
      </c>
      <c r="I27" s="20">
        <v>33364921</v>
      </c>
      <c r="J27" s="20"/>
      <c r="K27" s="20"/>
      <c r="L27" s="20">
        <v>16167852</v>
      </c>
      <c r="M27" s="20">
        <v>28257423</v>
      </c>
      <c r="N27" s="20">
        <v>15136469</v>
      </c>
      <c r="O27" s="20">
        <v>12138470</v>
      </c>
      <c r="P27" s="20">
        <v>12608626</v>
      </c>
      <c r="Q27" s="21"/>
      <c r="R27" s="21"/>
      <c r="S27" s="20">
        <v>20426238</v>
      </c>
      <c r="T27" s="20">
        <v>29036714</v>
      </c>
      <c r="U27" s="20">
        <v>18058504</v>
      </c>
      <c r="V27" s="20">
        <v>13430334</v>
      </c>
      <c r="W27" s="20">
        <v>27792019</v>
      </c>
      <c r="X27" s="20"/>
      <c r="Y27" s="21"/>
      <c r="Z27" s="20">
        <v>18747450</v>
      </c>
      <c r="AA27" s="20">
        <v>15942543</v>
      </c>
      <c r="AB27" s="20">
        <v>20787782</v>
      </c>
      <c r="AC27" s="20">
        <v>32192328</v>
      </c>
      <c r="AD27" s="20">
        <v>18679977</v>
      </c>
      <c r="AE27" s="21"/>
      <c r="AF27" s="21"/>
      <c r="AG27" s="20">
        <v>10005010</v>
      </c>
      <c r="AH27" s="8"/>
    </row>
    <row r="28" spans="1:34" ht="15">
      <c r="A28" s="1" t="s">
        <v>58</v>
      </c>
      <c r="B28" s="7" t="s">
        <v>21</v>
      </c>
      <c r="C28" s="38"/>
      <c r="D28" s="20"/>
      <c r="E28" s="20">
        <v>36543564</v>
      </c>
      <c r="F28" s="20">
        <v>84106829</v>
      </c>
      <c r="G28" s="20">
        <v>79972166</v>
      </c>
      <c r="H28" s="20">
        <v>49813352</v>
      </c>
      <c r="I28" s="20">
        <v>81641985</v>
      </c>
      <c r="J28" s="20"/>
      <c r="K28" s="20"/>
      <c r="L28" s="20">
        <v>48751444</v>
      </c>
      <c r="M28" s="20">
        <v>56568975</v>
      </c>
      <c r="N28" s="20">
        <v>46605653</v>
      </c>
      <c r="O28" s="20">
        <v>105473326</v>
      </c>
      <c r="P28" s="20">
        <v>26823159</v>
      </c>
      <c r="Q28" s="21"/>
      <c r="R28" s="21"/>
      <c r="S28" s="20">
        <v>56829182</v>
      </c>
      <c r="T28" s="20">
        <v>162191200</v>
      </c>
      <c r="U28" s="20">
        <v>97167558</v>
      </c>
      <c r="V28" s="20">
        <v>53772770</v>
      </c>
      <c r="W28" s="20">
        <v>36862666</v>
      </c>
      <c r="X28" s="20"/>
      <c r="Y28" s="21"/>
      <c r="Z28" s="20">
        <v>13411880</v>
      </c>
      <c r="AA28" s="20">
        <v>30749761</v>
      </c>
      <c r="AB28" s="20">
        <v>40103134</v>
      </c>
      <c r="AC28" s="20">
        <v>34024667</v>
      </c>
      <c r="AD28" s="20">
        <v>49609174</v>
      </c>
      <c r="AE28" s="21"/>
      <c r="AF28" s="21"/>
      <c r="AG28" s="20">
        <v>18990142</v>
      </c>
      <c r="AH28" s="8"/>
    </row>
    <row r="29" spans="1:34" ht="15">
      <c r="A29" s="1" t="s">
        <v>59</v>
      </c>
      <c r="B29" s="7" t="s">
        <v>22</v>
      </c>
      <c r="C29" s="38"/>
      <c r="D29" s="20"/>
      <c r="E29" s="20">
        <v>48728547</v>
      </c>
      <c r="F29" s="20">
        <v>39283823</v>
      </c>
      <c r="G29" s="20">
        <v>29071683</v>
      </c>
      <c r="H29" s="20">
        <v>39595718</v>
      </c>
      <c r="I29" s="20">
        <v>36841654</v>
      </c>
      <c r="J29" s="20"/>
      <c r="K29" s="20"/>
      <c r="L29" s="20">
        <v>34841685</v>
      </c>
      <c r="M29" s="20">
        <v>111187614</v>
      </c>
      <c r="N29" s="20">
        <v>50191280</v>
      </c>
      <c r="O29" s="20">
        <v>31251959</v>
      </c>
      <c r="P29" s="20">
        <v>43908778</v>
      </c>
      <c r="Q29" s="21"/>
      <c r="R29" s="21"/>
      <c r="S29" s="20">
        <v>42285025</v>
      </c>
      <c r="T29" s="20">
        <v>30811702</v>
      </c>
      <c r="U29" s="20">
        <v>41308283</v>
      </c>
      <c r="V29" s="20">
        <v>47202026</v>
      </c>
      <c r="W29" s="20">
        <v>35924338</v>
      </c>
      <c r="X29" s="20"/>
      <c r="Y29" s="21"/>
      <c r="Z29" s="20">
        <v>38364112</v>
      </c>
      <c r="AA29" s="20">
        <v>28017151</v>
      </c>
      <c r="AB29" s="20">
        <v>21166311</v>
      </c>
      <c r="AC29" s="20">
        <v>67173486</v>
      </c>
      <c r="AD29" s="20">
        <v>25064599</v>
      </c>
      <c r="AE29" s="21"/>
      <c r="AF29" s="21"/>
      <c r="AG29" s="20">
        <v>15118068</v>
      </c>
      <c r="AH29" s="8"/>
    </row>
    <row r="30" spans="1:34" ht="15">
      <c r="A30" s="25" t="s">
        <v>93</v>
      </c>
      <c r="B30" s="26" t="s">
        <v>94</v>
      </c>
      <c r="C30" s="38"/>
      <c r="D30" s="20"/>
      <c r="E30" s="20">
        <v>680160</v>
      </c>
      <c r="F30" s="20">
        <v>459088</v>
      </c>
      <c r="G30" s="20">
        <v>1687490</v>
      </c>
      <c r="H30" s="20">
        <v>785695</v>
      </c>
      <c r="I30" s="28">
        <v>0</v>
      </c>
      <c r="J30" s="20"/>
      <c r="K30" s="20"/>
      <c r="L30" s="20">
        <v>1147095</v>
      </c>
      <c r="M30" s="28">
        <v>0</v>
      </c>
      <c r="N30" s="28"/>
      <c r="O30" s="28"/>
      <c r="P30" s="28"/>
      <c r="Q30" s="21"/>
      <c r="R30" s="21"/>
      <c r="S30" s="20">
        <v>12665805</v>
      </c>
      <c r="T30" s="20">
        <v>5455375</v>
      </c>
      <c r="U30" s="20">
        <v>9609679</v>
      </c>
      <c r="V30" s="20">
        <v>10946947</v>
      </c>
      <c r="W30" s="20">
        <v>6344479</v>
      </c>
      <c r="X30" s="20"/>
      <c r="Y30" s="21"/>
      <c r="Z30" s="20">
        <v>13079855</v>
      </c>
      <c r="AA30" s="20">
        <v>9428703</v>
      </c>
      <c r="AB30" s="20">
        <v>1854385</v>
      </c>
      <c r="AC30" s="20">
        <v>7540725</v>
      </c>
      <c r="AD30" s="20">
        <v>2769268</v>
      </c>
      <c r="AE30" s="21"/>
      <c r="AF30" s="21"/>
      <c r="AG30" s="20">
        <v>2122990</v>
      </c>
      <c r="AH30" s="8"/>
    </row>
    <row r="31" spans="1:34" ht="15">
      <c r="A31" s="1" t="s">
        <v>60</v>
      </c>
      <c r="B31" s="7" t="s">
        <v>23</v>
      </c>
      <c r="C31" s="38"/>
      <c r="D31" s="20"/>
      <c r="E31" s="20">
        <v>36167243</v>
      </c>
      <c r="F31" s="20">
        <v>37523946</v>
      </c>
      <c r="G31" s="20">
        <v>36185613</v>
      </c>
      <c r="H31" s="20">
        <v>27376744</v>
      </c>
      <c r="I31" s="20">
        <v>27301500</v>
      </c>
      <c r="J31" s="20"/>
      <c r="K31" s="20"/>
      <c r="L31" s="20">
        <v>28463925</v>
      </c>
      <c r="M31" s="20">
        <v>78399222</v>
      </c>
      <c r="N31" s="20">
        <v>30475025</v>
      </c>
      <c r="O31" s="20">
        <v>30531208</v>
      </c>
      <c r="P31" s="20">
        <v>21585387</v>
      </c>
      <c r="Q31" s="21"/>
      <c r="R31" s="21"/>
      <c r="S31" s="20">
        <v>22075534</v>
      </c>
      <c r="T31" s="20">
        <v>17744926</v>
      </c>
      <c r="U31" s="20">
        <v>17505943</v>
      </c>
      <c r="V31" s="20">
        <v>38575304</v>
      </c>
      <c r="W31" s="20">
        <v>23614606</v>
      </c>
      <c r="X31" s="20"/>
      <c r="Y31" s="21"/>
      <c r="Z31" s="20">
        <v>21450659</v>
      </c>
      <c r="AA31" s="20">
        <v>19301679</v>
      </c>
      <c r="AB31" s="20">
        <v>11210007</v>
      </c>
      <c r="AC31" s="20">
        <v>33821166</v>
      </c>
      <c r="AD31" s="20">
        <v>29273139</v>
      </c>
      <c r="AE31" s="21"/>
      <c r="AF31" s="21"/>
      <c r="AG31" s="20">
        <v>665782.03</v>
      </c>
      <c r="AH31" s="8"/>
    </row>
    <row r="32" spans="1:34" ht="15">
      <c r="A32" s="1" t="s">
        <v>61</v>
      </c>
      <c r="B32" s="7" t="s">
        <v>24</v>
      </c>
      <c r="C32" s="38"/>
      <c r="D32" s="20"/>
      <c r="E32" s="20">
        <v>49397283</v>
      </c>
      <c r="F32" s="20">
        <v>46221871</v>
      </c>
      <c r="G32" s="20">
        <v>34206148</v>
      </c>
      <c r="H32" s="20">
        <v>42451561</v>
      </c>
      <c r="I32" s="20">
        <v>48741147</v>
      </c>
      <c r="J32" s="20"/>
      <c r="K32" s="20"/>
      <c r="L32" s="20">
        <v>22324382</v>
      </c>
      <c r="M32" s="20">
        <v>47281903</v>
      </c>
      <c r="N32" s="20">
        <v>26297541</v>
      </c>
      <c r="O32" s="20">
        <v>66216213</v>
      </c>
      <c r="P32" s="20">
        <v>84409478</v>
      </c>
      <c r="Q32" s="21"/>
      <c r="R32" s="21"/>
      <c r="S32" s="20">
        <v>37964424</v>
      </c>
      <c r="T32" s="20">
        <v>29041927</v>
      </c>
      <c r="U32" s="20">
        <v>27443582</v>
      </c>
      <c r="V32" s="20">
        <v>44322106</v>
      </c>
      <c r="W32" s="20">
        <v>30924921</v>
      </c>
      <c r="X32" s="20"/>
      <c r="Y32" s="21"/>
      <c r="Z32" s="20">
        <v>40596764</v>
      </c>
      <c r="AA32" s="20">
        <v>41099358</v>
      </c>
      <c r="AB32" s="20">
        <v>18869368</v>
      </c>
      <c r="AC32" s="20">
        <v>44872931</v>
      </c>
      <c r="AD32" s="20">
        <v>34229727</v>
      </c>
      <c r="AE32" s="21"/>
      <c r="AF32" s="21"/>
      <c r="AG32" s="20">
        <v>34464237</v>
      </c>
      <c r="AH32" s="8"/>
    </row>
    <row r="33" spans="1:34" ht="15">
      <c r="A33" s="1" t="s">
        <v>62</v>
      </c>
      <c r="B33" s="7" t="s">
        <v>25</v>
      </c>
      <c r="C33" s="38"/>
      <c r="D33" s="20"/>
      <c r="E33" s="20">
        <v>3156108</v>
      </c>
      <c r="F33" s="20">
        <v>5606154</v>
      </c>
      <c r="G33" s="20">
        <v>4990968</v>
      </c>
      <c r="H33" s="20">
        <v>5422057</v>
      </c>
      <c r="I33" s="20">
        <v>14434604</v>
      </c>
      <c r="J33" s="20"/>
      <c r="K33" s="20"/>
      <c r="L33" s="20">
        <v>4631065</v>
      </c>
      <c r="M33" s="20">
        <v>8133675</v>
      </c>
      <c r="N33" s="20">
        <v>5100435</v>
      </c>
      <c r="O33" s="20">
        <v>9465267</v>
      </c>
      <c r="P33" s="20">
        <v>8022777</v>
      </c>
      <c r="Q33" s="21"/>
      <c r="R33" s="21"/>
      <c r="S33" s="20">
        <v>3622266</v>
      </c>
      <c r="T33" s="20">
        <v>9635741</v>
      </c>
      <c r="U33" s="20">
        <v>6655517</v>
      </c>
      <c r="V33" s="20">
        <v>8548234</v>
      </c>
      <c r="W33" s="20">
        <v>10001787</v>
      </c>
      <c r="X33" s="20"/>
      <c r="Y33" s="21"/>
      <c r="Z33" s="20">
        <v>7060664</v>
      </c>
      <c r="AA33" s="20">
        <v>3625442</v>
      </c>
      <c r="AB33" s="20">
        <v>973176</v>
      </c>
      <c r="AC33" s="20">
        <v>6488678</v>
      </c>
      <c r="AD33" s="20">
        <v>3090228</v>
      </c>
      <c r="AE33" s="21"/>
      <c r="AF33" s="21"/>
      <c r="AG33" s="20">
        <v>2073381</v>
      </c>
      <c r="AH33" s="8"/>
    </row>
    <row r="34" spans="1:34" ht="15">
      <c r="A34" s="1" t="s">
        <v>63</v>
      </c>
      <c r="B34" s="7" t="s">
        <v>26</v>
      </c>
      <c r="C34" s="38"/>
      <c r="D34" s="20"/>
      <c r="E34" s="20">
        <v>163466368</v>
      </c>
      <c r="F34" s="20">
        <v>244399150</v>
      </c>
      <c r="G34" s="20">
        <v>216041622</v>
      </c>
      <c r="H34" s="20">
        <v>281022500</v>
      </c>
      <c r="I34" s="20">
        <v>287438895</v>
      </c>
      <c r="J34" s="20"/>
      <c r="K34" s="20"/>
      <c r="L34" s="20">
        <v>161244260</v>
      </c>
      <c r="M34" s="20">
        <v>131900186</v>
      </c>
      <c r="N34" s="20">
        <v>180796831</v>
      </c>
      <c r="O34" s="20">
        <v>97924830</v>
      </c>
      <c r="P34" s="20">
        <v>142333741</v>
      </c>
      <c r="Q34" s="21"/>
      <c r="R34" s="21"/>
      <c r="S34" s="20">
        <v>173201212</v>
      </c>
      <c r="T34" s="20">
        <v>211948102</v>
      </c>
      <c r="U34" s="20">
        <v>510153871</v>
      </c>
      <c r="V34" s="20">
        <v>273307893</v>
      </c>
      <c r="W34" s="20">
        <v>235150014</v>
      </c>
      <c r="X34" s="20"/>
      <c r="Y34" s="21"/>
      <c r="Z34" s="20">
        <v>204854571</v>
      </c>
      <c r="AA34" s="20">
        <v>743630396</v>
      </c>
      <c r="AB34" s="20">
        <v>155007749</v>
      </c>
      <c r="AC34" s="20">
        <v>345737497</v>
      </c>
      <c r="AD34" s="20">
        <v>232501834</v>
      </c>
      <c r="AE34" s="21"/>
      <c r="AF34" s="21"/>
      <c r="AG34" s="20">
        <v>190394770</v>
      </c>
      <c r="AH34" s="8"/>
    </row>
    <row r="35" spans="1:34" ht="15">
      <c r="A35" s="1" t="s">
        <v>64</v>
      </c>
      <c r="B35" s="7" t="s">
        <v>27</v>
      </c>
      <c r="C35" s="38"/>
      <c r="D35" s="20"/>
      <c r="E35" s="20">
        <v>2827525</v>
      </c>
      <c r="F35" s="20">
        <v>4409725</v>
      </c>
      <c r="G35" s="20">
        <v>5372663</v>
      </c>
      <c r="H35" s="20">
        <v>2526566</v>
      </c>
      <c r="I35" s="20">
        <v>4353316</v>
      </c>
      <c r="J35" s="20"/>
      <c r="K35" s="20"/>
      <c r="L35" s="20">
        <v>2322183</v>
      </c>
      <c r="M35" s="20">
        <v>2429661</v>
      </c>
      <c r="N35" s="20">
        <v>3457754</v>
      </c>
      <c r="O35" s="20">
        <v>3527217</v>
      </c>
      <c r="P35" s="20">
        <v>1831215</v>
      </c>
      <c r="Q35" s="21"/>
      <c r="R35" s="21"/>
      <c r="S35" s="20">
        <v>6368562</v>
      </c>
      <c r="T35" s="20">
        <v>4917153</v>
      </c>
      <c r="U35" s="20">
        <v>5735533</v>
      </c>
      <c r="V35" s="20">
        <v>5781524</v>
      </c>
      <c r="W35" s="20">
        <v>3705119</v>
      </c>
      <c r="X35" s="20"/>
      <c r="Y35" s="21"/>
      <c r="Z35" s="20">
        <v>1504218</v>
      </c>
      <c r="AA35" s="20">
        <v>4758740</v>
      </c>
      <c r="AB35" s="20">
        <v>1954539</v>
      </c>
      <c r="AC35" s="20">
        <v>3485360</v>
      </c>
      <c r="AD35" s="20">
        <v>6408329</v>
      </c>
      <c r="AE35" s="21"/>
      <c r="AF35" s="21"/>
      <c r="AG35" s="20">
        <v>2913219</v>
      </c>
      <c r="AH35" s="8"/>
    </row>
    <row r="36" spans="1:34" ht="15">
      <c r="A36" s="1" t="s">
        <v>65</v>
      </c>
      <c r="B36" s="7" t="s">
        <v>28</v>
      </c>
      <c r="C36" s="38"/>
      <c r="D36" s="20"/>
      <c r="E36" s="20">
        <v>64957366</v>
      </c>
      <c r="F36" s="20">
        <v>175819674</v>
      </c>
      <c r="G36" s="20">
        <v>83223754</v>
      </c>
      <c r="H36" s="20">
        <v>127977771</v>
      </c>
      <c r="I36" s="20">
        <v>86720093</v>
      </c>
      <c r="J36" s="20"/>
      <c r="K36" s="20"/>
      <c r="L36" s="20">
        <v>69777611</v>
      </c>
      <c r="M36" s="20">
        <v>68902980</v>
      </c>
      <c r="N36" s="20">
        <v>76338176</v>
      </c>
      <c r="O36" s="20">
        <v>49469465</v>
      </c>
      <c r="P36" s="20">
        <v>77127488</v>
      </c>
      <c r="Q36" s="21"/>
      <c r="R36" s="21"/>
      <c r="S36" s="20">
        <v>81405835</v>
      </c>
      <c r="T36" s="20">
        <v>116658611</v>
      </c>
      <c r="U36" s="20">
        <v>102167044</v>
      </c>
      <c r="V36" s="20">
        <v>71515131</v>
      </c>
      <c r="W36" s="20">
        <v>76737197</v>
      </c>
      <c r="X36" s="20"/>
      <c r="Y36" s="21"/>
      <c r="Z36" s="20">
        <v>51902481</v>
      </c>
      <c r="AA36" s="20">
        <v>121557617</v>
      </c>
      <c r="AB36" s="20">
        <v>42847960</v>
      </c>
      <c r="AC36" s="20">
        <v>108438121</v>
      </c>
      <c r="AD36" s="20">
        <v>122888963</v>
      </c>
      <c r="AE36" s="21"/>
      <c r="AF36" s="21"/>
      <c r="AG36" s="20">
        <v>52657874</v>
      </c>
      <c r="AH36" s="8"/>
    </row>
    <row r="37" spans="1:34" ht="15">
      <c r="A37" s="1" t="s">
        <v>66</v>
      </c>
      <c r="B37" s="7" t="s">
        <v>29</v>
      </c>
      <c r="C37" s="38"/>
      <c r="D37" s="20"/>
      <c r="E37" s="20">
        <v>37006592</v>
      </c>
      <c r="F37" s="20">
        <v>64680789</v>
      </c>
      <c r="G37" s="20">
        <v>51402239</v>
      </c>
      <c r="H37" s="20">
        <v>70527875</v>
      </c>
      <c r="I37" s="20">
        <v>44095065</v>
      </c>
      <c r="J37" s="20"/>
      <c r="K37" s="20"/>
      <c r="L37" s="20">
        <v>27394697</v>
      </c>
      <c r="M37" s="20">
        <v>22129140</v>
      </c>
      <c r="N37" s="20">
        <v>27892977</v>
      </c>
      <c r="O37" s="20">
        <v>28793688</v>
      </c>
      <c r="P37" s="20">
        <v>33241948</v>
      </c>
      <c r="Q37" s="21"/>
      <c r="R37" s="21"/>
      <c r="S37" s="20">
        <v>25924610</v>
      </c>
      <c r="T37" s="20">
        <v>39943731</v>
      </c>
      <c r="U37" s="20">
        <v>50654059</v>
      </c>
      <c r="V37" s="20">
        <v>40383538</v>
      </c>
      <c r="W37" s="20">
        <v>40350534</v>
      </c>
      <c r="X37" s="20"/>
      <c r="Y37" s="21"/>
      <c r="Z37" s="20">
        <v>23099182</v>
      </c>
      <c r="AA37" s="20">
        <v>52698649</v>
      </c>
      <c r="AB37" s="20">
        <v>24323313</v>
      </c>
      <c r="AC37" s="20">
        <v>38365835</v>
      </c>
      <c r="AD37" s="20">
        <v>28743370</v>
      </c>
      <c r="AE37" s="21"/>
      <c r="AF37" s="21"/>
      <c r="AG37" s="20">
        <v>18259360</v>
      </c>
      <c r="AH37" s="8"/>
    </row>
    <row r="38" spans="1:34" ht="15">
      <c r="A38" s="1" t="s">
        <v>67</v>
      </c>
      <c r="B38" s="7" t="s">
        <v>30</v>
      </c>
      <c r="C38" s="38"/>
      <c r="D38" s="20"/>
      <c r="E38" s="20">
        <v>48539420</v>
      </c>
      <c r="F38" s="20">
        <v>39828263</v>
      </c>
      <c r="G38" s="20">
        <v>37422371</v>
      </c>
      <c r="H38" s="20">
        <v>45946982</v>
      </c>
      <c r="I38" s="20">
        <v>72110337</v>
      </c>
      <c r="J38" s="20"/>
      <c r="K38" s="20"/>
      <c r="L38" s="20">
        <v>44578440</v>
      </c>
      <c r="M38" s="20">
        <v>70369597</v>
      </c>
      <c r="N38" s="20">
        <v>70746979</v>
      </c>
      <c r="O38" s="20">
        <v>67583048</v>
      </c>
      <c r="P38" s="20">
        <v>53490604</v>
      </c>
      <c r="Q38" s="21"/>
      <c r="R38" s="21"/>
      <c r="S38" s="20">
        <v>41028083</v>
      </c>
      <c r="T38" s="20">
        <v>55533046</v>
      </c>
      <c r="U38" s="20">
        <v>37945201</v>
      </c>
      <c r="V38" s="20">
        <v>37115211</v>
      </c>
      <c r="W38" s="20">
        <v>38423091</v>
      </c>
      <c r="X38" s="20"/>
      <c r="Y38" s="21"/>
      <c r="Z38" s="20">
        <v>25219244</v>
      </c>
      <c r="AA38" s="20">
        <v>28158811</v>
      </c>
      <c r="AB38" s="20">
        <v>27653421</v>
      </c>
      <c r="AC38" s="20">
        <v>30963386</v>
      </c>
      <c r="AD38" s="20">
        <v>27123245</v>
      </c>
      <c r="AE38" s="21"/>
      <c r="AF38" s="21"/>
      <c r="AG38" s="20">
        <v>21725067</v>
      </c>
      <c r="AH38" s="8"/>
    </row>
    <row r="39" spans="1:34" ht="15">
      <c r="A39" s="1" t="s">
        <v>68</v>
      </c>
      <c r="B39" s="7" t="s">
        <v>31</v>
      </c>
      <c r="C39" s="38"/>
      <c r="D39" s="20"/>
      <c r="E39" s="20">
        <v>33306970</v>
      </c>
      <c r="F39" s="20">
        <v>72986023</v>
      </c>
      <c r="G39" s="20">
        <v>88703045</v>
      </c>
      <c r="H39" s="20">
        <v>103861187</v>
      </c>
      <c r="I39" s="20">
        <v>109074135</v>
      </c>
      <c r="J39" s="20"/>
      <c r="K39" s="20"/>
      <c r="L39" s="20">
        <v>51661818</v>
      </c>
      <c r="M39" s="20">
        <v>103207354</v>
      </c>
      <c r="N39" s="20">
        <v>79763405</v>
      </c>
      <c r="O39" s="20">
        <v>54643955</v>
      </c>
      <c r="P39" s="20">
        <v>65393033</v>
      </c>
      <c r="Q39" s="21"/>
      <c r="R39" s="21"/>
      <c r="S39" s="20">
        <v>71688090</v>
      </c>
      <c r="T39" s="20">
        <v>53075670</v>
      </c>
      <c r="U39" s="20">
        <v>123067526</v>
      </c>
      <c r="V39" s="20">
        <v>103958303</v>
      </c>
      <c r="W39" s="20">
        <v>79192290</v>
      </c>
      <c r="X39" s="20"/>
      <c r="Y39" s="21"/>
      <c r="Z39" s="20">
        <v>45165723</v>
      </c>
      <c r="AA39" s="20">
        <v>126338606</v>
      </c>
      <c r="AB39" s="20">
        <v>80730995</v>
      </c>
      <c r="AC39" s="20">
        <v>88273473</v>
      </c>
      <c r="AD39" s="20">
        <v>52008425</v>
      </c>
      <c r="AE39" s="21"/>
      <c r="AF39" s="21"/>
      <c r="AG39" s="20">
        <v>75622032</v>
      </c>
      <c r="AH39" s="8"/>
    </row>
    <row r="40" spans="1:34" ht="15">
      <c r="A40" s="1" t="s">
        <v>69</v>
      </c>
      <c r="B40" s="7" t="s">
        <v>32</v>
      </c>
      <c r="C40" s="38"/>
      <c r="D40" s="20"/>
      <c r="E40" s="20">
        <v>44942055</v>
      </c>
      <c r="F40" s="20">
        <v>67680415</v>
      </c>
      <c r="G40" s="20">
        <v>85285842</v>
      </c>
      <c r="H40" s="20">
        <v>129582278</v>
      </c>
      <c r="I40" s="20">
        <v>98587966</v>
      </c>
      <c r="J40" s="20"/>
      <c r="K40" s="20"/>
      <c r="L40" s="20">
        <v>85356032</v>
      </c>
      <c r="M40" s="20">
        <v>70750881</v>
      </c>
      <c r="N40" s="20">
        <v>35969028</v>
      </c>
      <c r="O40" s="20">
        <v>42520783</v>
      </c>
      <c r="P40" s="20">
        <v>39150385</v>
      </c>
      <c r="Q40" s="21"/>
      <c r="R40" s="21"/>
      <c r="S40" s="20">
        <v>59755269</v>
      </c>
      <c r="T40" s="20">
        <v>47058266</v>
      </c>
      <c r="U40" s="20">
        <v>96768879</v>
      </c>
      <c r="V40" s="20">
        <v>59130978</v>
      </c>
      <c r="W40" s="20">
        <v>36883364</v>
      </c>
      <c r="X40" s="20"/>
      <c r="Y40" s="21"/>
      <c r="Z40" s="20">
        <v>28360209</v>
      </c>
      <c r="AA40" s="20">
        <v>31040662</v>
      </c>
      <c r="AB40" s="20">
        <v>17721426</v>
      </c>
      <c r="AC40" s="20">
        <v>29283079</v>
      </c>
      <c r="AD40" s="20">
        <v>47698717</v>
      </c>
      <c r="AE40" s="21"/>
      <c r="AF40" s="21"/>
      <c r="AG40" s="20">
        <v>14937170</v>
      </c>
      <c r="AH40" s="8"/>
    </row>
    <row r="41" spans="1:34" ht="15">
      <c r="A41" s="1" t="s">
        <v>79</v>
      </c>
      <c r="B41" s="7" t="s">
        <v>33</v>
      </c>
      <c r="C41" s="38"/>
      <c r="D41" s="20"/>
      <c r="E41" s="20">
        <v>37663089</v>
      </c>
      <c r="F41" s="20">
        <v>58909716</v>
      </c>
      <c r="G41" s="20">
        <v>83870813</v>
      </c>
      <c r="H41" s="20">
        <v>73608618</v>
      </c>
      <c r="I41" s="20">
        <v>62593316</v>
      </c>
      <c r="J41" s="20"/>
      <c r="K41" s="20"/>
      <c r="L41" s="20">
        <v>52860288</v>
      </c>
      <c r="M41" s="20">
        <v>56043621</v>
      </c>
      <c r="N41" s="20">
        <v>49834478</v>
      </c>
      <c r="O41" s="20">
        <v>99874788</v>
      </c>
      <c r="P41" s="20">
        <v>42021116</v>
      </c>
      <c r="Q41" s="21"/>
      <c r="R41" s="21"/>
      <c r="S41" s="20">
        <v>62501423</v>
      </c>
      <c r="T41" s="20">
        <v>96604492</v>
      </c>
      <c r="U41" s="20">
        <v>89569243</v>
      </c>
      <c r="V41" s="20">
        <v>71348498</v>
      </c>
      <c r="W41" s="20">
        <v>47147457</v>
      </c>
      <c r="X41" s="20"/>
      <c r="Y41" s="21"/>
      <c r="Z41" s="20">
        <v>31019837</v>
      </c>
      <c r="AA41" s="20">
        <v>61376982</v>
      </c>
      <c r="AB41" s="20">
        <v>37023525</v>
      </c>
      <c r="AC41" s="20">
        <v>73142499</v>
      </c>
      <c r="AD41" s="20">
        <v>70339024</v>
      </c>
      <c r="AE41" s="21"/>
      <c r="AF41" s="21"/>
      <c r="AG41" s="20">
        <v>38166174</v>
      </c>
      <c r="AH41" s="8"/>
    </row>
    <row r="42" spans="1:34" ht="15">
      <c r="A42" s="1" t="s">
        <v>70</v>
      </c>
      <c r="B42" s="7" t="s">
        <v>34</v>
      </c>
      <c r="C42" s="38"/>
      <c r="D42" s="20"/>
      <c r="E42" s="20">
        <v>31575605</v>
      </c>
      <c r="F42" s="20">
        <v>35798685</v>
      </c>
      <c r="G42" s="20">
        <v>23458761</v>
      </c>
      <c r="H42" s="20">
        <v>47680262</v>
      </c>
      <c r="I42" s="20">
        <v>57347703</v>
      </c>
      <c r="J42" s="20"/>
      <c r="K42" s="20"/>
      <c r="L42" s="20">
        <v>24619819</v>
      </c>
      <c r="M42" s="20">
        <v>30205531</v>
      </c>
      <c r="N42" s="20">
        <v>27809587</v>
      </c>
      <c r="O42" s="20">
        <v>28952040</v>
      </c>
      <c r="P42" s="20">
        <v>22339734</v>
      </c>
      <c r="Q42" s="21"/>
      <c r="R42" s="21"/>
      <c r="S42" s="20">
        <v>50852743</v>
      </c>
      <c r="T42" s="20">
        <v>44240126</v>
      </c>
      <c r="U42" s="20">
        <v>33219356</v>
      </c>
      <c r="V42" s="20">
        <v>36928285</v>
      </c>
      <c r="W42" s="20">
        <v>36966074</v>
      </c>
      <c r="X42" s="20"/>
      <c r="Y42" s="21"/>
      <c r="Z42" s="20">
        <v>24663567</v>
      </c>
      <c r="AA42" s="20">
        <v>21354062</v>
      </c>
      <c r="AB42" s="20">
        <v>16541745</v>
      </c>
      <c r="AC42" s="20">
        <v>33615008</v>
      </c>
      <c r="AD42" s="20">
        <v>38929249</v>
      </c>
      <c r="AE42" s="21"/>
      <c r="AF42" s="21"/>
      <c r="AG42" s="20">
        <v>10304375</v>
      </c>
      <c r="AH42" s="8"/>
    </row>
    <row r="43" spans="1:34" ht="15">
      <c r="A43" s="1" t="s">
        <v>71</v>
      </c>
      <c r="B43" s="7" t="s">
        <v>35</v>
      </c>
      <c r="C43" s="38"/>
      <c r="D43" s="20"/>
      <c r="E43" s="20">
        <v>14422530</v>
      </c>
      <c r="F43" s="20">
        <v>17304478</v>
      </c>
      <c r="G43" s="20">
        <v>11594176</v>
      </c>
      <c r="H43" s="20">
        <v>15824912</v>
      </c>
      <c r="I43" s="20">
        <v>14234782</v>
      </c>
      <c r="J43" s="20"/>
      <c r="K43" s="20"/>
      <c r="L43" s="20">
        <v>7003160</v>
      </c>
      <c r="M43" s="20">
        <v>8853561</v>
      </c>
      <c r="N43" s="20">
        <v>9909343</v>
      </c>
      <c r="O43" s="20">
        <v>4530120</v>
      </c>
      <c r="P43" s="20">
        <v>5952311</v>
      </c>
      <c r="Q43" s="21"/>
      <c r="R43" s="21"/>
      <c r="S43" s="20">
        <v>8163081</v>
      </c>
      <c r="T43" s="20">
        <v>10943284</v>
      </c>
      <c r="U43" s="20">
        <v>9541337</v>
      </c>
      <c r="V43" s="20">
        <v>11171108</v>
      </c>
      <c r="W43" s="20">
        <v>11691868</v>
      </c>
      <c r="X43" s="20"/>
      <c r="Y43" s="21"/>
      <c r="Z43" s="20">
        <v>9338997</v>
      </c>
      <c r="AA43" s="20">
        <v>9706901</v>
      </c>
      <c r="AB43" s="20">
        <v>6025674</v>
      </c>
      <c r="AC43" s="20">
        <v>8820746</v>
      </c>
      <c r="AD43" s="20">
        <v>7090821</v>
      </c>
      <c r="AE43" s="21"/>
      <c r="AF43" s="21"/>
      <c r="AG43" s="20">
        <v>4008757</v>
      </c>
      <c r="AH43" s="8"/>
    </row>
    <row r="44" spans="1:34" ht="15">
      <c r="A44" s="1" t="s">
        <v>72</v>
      </c>
      <c r="B44" s="7" t="s">
        <v>36</v>
      </c>
      <c r="C44" s="38"/>
      <c r="D44" s="20"/>
      <c r="E44" s="20">
        <v>15380200</v>
      </c>
      <c r="F44" s="20">
        <v>14616481</v>
      </c>
      <c r="G44" s="20">
        <v>11071681</v>
      </c>
      <c r="H44" s="20">
        <v>22034635</v>
      </c>
      <c r="I44" s="20">
        <v>18527240</v>
      </c>
      <c r="J44" s="20"/>
      <c r="K44" s="20"/>
      <c r="L44" s="20">
        <v>25926322</v>
      </c>
      <c r="M44" s="20">
        <v>37457895</v>
      </c>
      <c r="N44" s="20">
        <v>20165608</v>
      </c>
      <c r="O44" s="20">
        <v>30426126</v>
      </c>
      <c r="P44" s="20">
        <v>18928844</v>
      </c>
      <c r="Q44" s="21"/>
      <c r="R44" s="21"/>
      <c r="S44" s="20">
        <v>21861970</v>
      </c>
      <c r="T44" s="20">
        <v>21444905</v>
      </c>
      <c r="U44" s="20">
        <v>26690071</v>
      </c>
      <c r="V44" s="20">
        <v>31170990</v>
      </c>
      <c r="W44" s="20">
        <v>25075296</v>
      </c>
      <c r="X44" s="20"/>
      <c r="Y44" s="21"/>
      <c r="Z44" s="20">
        <v>26425744</v>
      </c>
      <c r="AA44" s="20">
        <v>23992198</v>
      </c>
      <c r="AB44" s="20">
        <v>7729799</v>
      </c>
      <c r="AC44" s="20">
        <v>18997989</v>
      </c>
      <c r="AD44" s="20">
        <v>16904451</v>
      </c>
      <c r="AE44" s="21"/>
      <c r="AF44" s="21"/>
      <c r="AG44" s="20">
        <v>15122599</v>
      </c>
      <c r="AH44" s="8"/>
    </row>
    <row r="45" spans="1:34" ht="15">
      <c r="A45" s="1" t="s">
        <v>73</v>
      </c>
      <c r="B45" s="7" t="s">
        <v>37</v>
      </c>
      <c r="C45" s="38"/>
      <c r="D45" s="20"/>
      <c r="E45" s="20">
        <v>14348349</v>
      </c>
      <c r="F45" s="20">
        <v>23741292</v>
      </c>
      <c r="G45" s="20">
        <v>13762606</v>
      </c>
      <c r="H45" s="20">
        <v>23386453</v>
      </c>
      <c r="I45" s="20">
        <v>27440725</v>
      </c>
      <c r="J45" s="20"/>
      <c r="K45" s="20"/>
      <c r="L45" s="20">
        <v>16093525</v>
      </c>
      <c r="M45" s="20">
        <v>11704364</v>
      </c>
      <c r="N45" s="20">
        <v>15474706</v>
      </c>
      <c r="O45" s="20">
        <v>16622790</v>
      </c>
      <c r="P45" s="20">
        <v>17937699</v>
      </c>
      <c r="Q45" s="21"/>
      <c r="R45" s="21"/>
      <c r="S45" s="20">
        <v>13262629</v>
      </c>
      <c r="T45" s="20">
        <v>22672193</v>
      </c>
      <c r="U45" s="20">
        <v>28208846</v>
      </c>
      <c r="V45" s="20">
        <v>33487142</v>
      </c>
      <c r="W45" s="20">
        <v>26520239</v>
      </c>
      <c r="X45" s="20"/>
      <c r="Y45" s="21"/>
      <c r="Z45" s="20">
        <v>10800141</v>
      </c>
      <c r="AA45" s="20">
        <v>22182182</v>
      </c>
      <c r="AB45" s="20">
        <v>11689888</v>
      </c>
      <c r="AC45" s="20">
        <v>21655880</v>
      </c>
      <c r="AD45" s="20">
        <v>14706937</v>
      </c>
      <c r="AE45" s="21"/>
      <c r="AF45" s="21"/>
      <c r="AG45" s="20">
        <v>14360675</v>
      </c>
      <c r="AH45" s="8"/>
    </row>
    <row r="46" spans="1:34" ht="15">
      <c r="A46" s="68" t="s">
        <v>86</v>
      </c>
      <c r="B46" s="70"/>
      <c r="C46" s="22"/>
      <c r="D46" s="22"/>
      <c r="E46" s="22">
        <f>SUM(E6:E45)</f>
        <v>3812934676</v>
      </c>
      <c r="F46" s="22">
        <f>SUM(F6:F45)</f>
        <v>5894659557</v>
      </c>
      <c r="G46" s="22">
        <f>SUM(G6:G45)</f>
        <v>4584303372</v>
      </c>
      <c r="H46" s="22">
        <f>SUM(H6:H45)</f>
        <v>5540282627</v>
      </c>
      <c r="I46" s="22">
        <f>SUM(I6:I45)</f>
        <v>4634710514</v>
      </c>
      <c r="J46" s="22"/>
      <c r="K46" s="22"/>
      <c r="L46" s="48">
        <f>SUM(L6:L45)</f>
        <v>3817953628</v>
      </c>
      <c r="M46" s="22">
        <f>SUM(M6:M45)</f>
        <v>3574882063</v>
      </c>
      <c r="N46" s="22">
        <f>SUM(N6:N45)</f>
        <v>2925872778</v>
      </c>
      <c r="O46" s="22">
        <f>SUM(O6:O45)</f>
        <v>3045242661</v>
      </c>
      <c r="P46" s="22">
        <f>SUM(P6:P45)</f>
        <v>4059222919</v>
      </c>
      <c r="Q46" s="22"/>
      <c r="R46" s="22"/>
      <c r="S46" s="22">
        <f>SUM(S6:S45)</f>
        <v>4271802005</v>
      </c>
      <c r="T46" s="22">
        <f>SUM(T6:T45)</f>
        <v>3995268255</v>
      </c>
      <c r="U46" s="22">
        <f>SUM(U6:U45)</f>
        <v>4795617242</v>
      </c>
      <c r="V46" s="22">
        <f>SUM(V6:V45)</f>
        <v>4417238346</v>
      </c>
      <c r="W46" s="22">
        <f>SUM(W6:W45)</f>
        <v>3976004584</v>
      </c>
      <c r="X46" s="22"/>
      <c r="Y46" s="22"/>
      <c r="Z46" s="22">
        <f>SUM(Z6:Z45)</f>
        <v>2744705945</v>
      </c>
      <c r="AA46" s="22">
        <f>SUM(AA6:AA45)</f>
        <v>4114021732</v>
      </c>
      <c r="AB46" s="22">
        <f>SUM(AB6:AB45)</f>
        <v>1675106624</v>
      </c>
      <c r="AC46" s="22">
        <f>SUM(AC6:AC45)</f>
        <v>3774836154</v>
      </c>
      <c r="AD46" s="22">
        <f>SUM(AD6:AD45)</f>
        <v>3553731944</v>
      </c>
      <c r="AE46" s="22"/>
      <c r="AF46" s="22"/>
      <c r="AG46" s="22">
        <f>SUM(AG6:AG45)</f>
        <v>2026539215.03</v>
      </c>
      <c r="AH46" s="8"/>
    </row>
    <row r="47" spans="1:34" ht="15">
      <c r="A47" s="2"/>
      <c r="B47" s="2"/>
      <c r="C47" s="9"/>
      <c r="D47" s="21"/>
      <c r="E47" s="21"/>
      <c r="F47" s="9"/>
      <c r="G47" s="9"/>
      <c r="H47" s="9"/>
      <c r="I47" s="9"/>
      <c r="J47" s="9"/>
      <c r="K47" s="9"/>
      <c r="L47" s="20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8"/>
    </row>
    <row r="48" spans="1:34" ht="15">
      <c r="A48" s="2"/>
      <c r="B48" s="2"/>
      <c r="C48" s="9"/>
      <c r="D48" s="9"/>
      <c r="E48" s="9"/>
      <c r="F48" s="9"/>
      <c r="G48" s="9"/>
      <c r="H48" s="9"/>
      <c r="I48" s="9"/>
      <c r="J48" s="9"/>
      <c r="K48" s="9"/>
      <c r="L48" s="2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8"/>
    </row>
    <row r="49" spans="1:34" ht="1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20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8"/>
    </row>
    <row r="50" spans="1:34" ht="1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2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8"/>
    </row>
    <row r="51" spans="1:34" ht="1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2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8"/>
    </row>
    <row r="52" spans="1:34" ht="1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8"/>
    </row>
    <row r="53" spans="1:34" ht="1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8"/>
    </row>
    <row r="54" spans="1:34" ht="15">
      <c r="A54" s="2"/>
      <c r="B54" s="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8"/>
    </row>
    <row r="55" spans="1:34" ht="15">
      <c r="A55" s="2"/>
      <c r="B55" s="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8"/>
    </row>
    <row r="56" ht="15">
      <c r="AH56" s="8"/>
    </row>
  </sheetData>
  <sheetProtection/>
  <mergeCells count="4">
    <mergeCell ref="A1:AG1"/>
    <mergeCell ref="A2:AG2"/>
    <mergeCell ref="A5:AG5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O1">
      <selection activeCell="V20" sqref="V20"/>
    </sheetView>
  </sheetViews>
  <sheetFormatPr defaultColWidth="9.140625" defaultRowHeight="15"/>
  <cols>
    <col min="1" max="1" width="27.7109375" style="0" customWidth="1"/>
    <col min="3" max="3" width="11.421875" style="0" customWidth="1"/>
    <col min="4" max="4" width="10.140625" style="0" bestFit="1" customWidth="1"/>
    <col min="19" max="19" width="9.00390625" style="0" customWidth="1"/>
    <col min="27" max="27" width="8.57421875" style="0" customWidth="1"/>
  </cols>
  <sheetData>
    <row r="1" spans="1:33" ht="18.75">
      <c r="A1" s="71" t="s">
        <v>92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">
      <c r="A2" s="73" t="s">
        <v>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15">
      <c r="A3" s="2"/>
      <c r="B3" s="2"/>
      <c r="C3" s="3" t="s">
        <v>40</v>
      </c>
      <c r="D3" s="3" t="s">
        <v>40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 t="s">
        <v>40</v>
      </c>
      <c r="V3" s="3" t="s">
        <v>40</v>
      </c>
      <c r="W3" s="3" t="s">
        <v>40</v>
      </c>
      <c r="X3" s="3" t="s">
        <v>40</v>
      </c>
      <c r="Y3" s="3" t="s">
        <v>40</v>
      </c>
      <c r="Z3" s="3" t="s">
        <v>40</v>
      </c>
      <c r="AA3" s="3" t="s">
        <v>40</v>
      </c>
      <c r="AB3" s="3" t="s">
        <v>40</v>
      </c>
      <c r="AC3" s="3" t="s">
        <v>40</v>
      </c>
      <c r="AD3" s="3" t="s">
        <v>40</v>
      </c>
      <c r="AE3" s="3" t="s">
        <v>40</v>
      </c>
      <c r="AF3" s="3" t="s">
        <v>40</v>
      </c>
      <c r="AG3" s="3" t="s">
        <v>40</v>
      </c>
    </row>
    <row r="4" spans="1:33" ht="15">
      <c r="A4" s="3" t="s">
        <v>81</v>
      </c>
      <c r="B4" s="3" t="s">
        <v>38</v>
      </c>
      <c r="C4" s="3" t="s">
        <v>90</v>
      </c>
      <c r="D4" s="3" t="s">
        <v>91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 t="s">
        <v>90</v>
      </c>
      <c r="K4" s="3" t="s">
        <v>91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 t="s">
        <v>90</v>
      </c>
      <c r="R4" s="3" t="s">
        <v>91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 t="s">
        <v>90</v>
      </c>
      <c r="Y4" s="3" t="s">
        <v>91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 t="s">
        <v>90</v>
      </c>
      <c r="AF4" s="3" t="s">
        <v>91</v>
      </c>
      <c r="AG4" s="3">
        <v>31</v>
      </c>
    </row>
    <row r="5" spans="1:33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>
      <c r="A6" s="1" t="s">
        <v>42</v>
      </c>
      <c r="B6" s="7" t="s">
        <v>0</v>
      </c>
      <c r="C6" s="13"/>
      <c r="D6" s="14"/>
      <c r="E6" s="15">
        <v>-0.0224</v>
      </c>
      <c r="F6" s="15">
        <v>-0.0452</v>
      </c>
      <c r="G6" s="15">
        <v>0.0241</v>
      </c>
      <c r="H6" s="15">
        <v>-0.0249</v>
      </c>
      <c r="I6" s="15">
        <v>0.0076</v>
      </c>
      <c r="J6" s="15"/>
      <c r="K6" s="15"/>
      <c r="L6" s="15">
        <v>0.0473</v>
      </c>
      <c r="M6" s="15">
        <v>-0.0213</v>
      </c>
      <c r="N6" s="15">
        <v>0.0032</v>
      </c>
      <c r="O6" s="15">
        <v>-0.016</v>
      </c>
      <c r="P6" s="15">
        <v>-0.0265</v>
      </c>
      <c r="Q6" s="13"/>
      <c r="R6" s="13"/>
      <c r="S6" s="15">
        <v>-0.0118</v>
      </c>
      <c r="T6" s="15">
        <v>-0.0435</v>
      </c>
      <c r="U6" s="15">
        <v>-0.0188</v>
      </c>
      <c r="V6" s="15">
        <v>-0.0474</v>
      </c>
      <c r="W6" s="15">
        <v>0.0707</v>
      </c>
      <c r="X6" s="15"/>
      <c r="Y6" s="13"/>
      <c r="Z6" s="15">
        <v>-0.0154</v>
      </c>
      <c r="AA6" s="15">
        <v>0.0193</v>
      </c>
      <c r="AB6" s="17">
        <v>-0.01</v>
      </c>
      <c r="AC6" s="15">
        <v>0.0613</v>
      </c>
      <c r="AD6" s="15">
        <v>-0.0062</v>
      </c>
      <c r="AE6" s="13"/>
      <c r="AF6" s="13"/>
      <c r="AG6" s="15">
        <v>0.0207</v>
      </c>
    </row>
    <row r="7" spans="1:33" ht="15">
      <c r="A7" s="1" t="s">
        <v>43</v>
      </c>
      <c r="B7" s="7" t="s">
        <v>1</v>
      </c>
      <c r="C7" s="33"/>
      <c r="D7" s="14"/>
      <c r="E7" s="15">
        <v>-0.0158</v>
      </c>
      <c r="F7" s="15">
        <v>-0.0408</v>
      </c>
      <c r="G7" s="15">
        <v>0.0179</v>
      </c>
      <c r="H7" s="15">
        <v>-0.0199</v>
      </c>
      <c r="I7" s="15">
        <v>-0.0138</v>
      </c>
      <c r="J7" s="15"/>
      <c r="K7" s="15"/>
      <c r="L7" s="15">
        <v>0.0318</v>
      </c>
      <c r="M7" s="15">
        <v>-0.0219</v>
      </c>
      <c r="N7" s="15">
        <v>0.0247</v>
      </c>
      <c r="O7" s="15">
        <v>-0.0123</v>
      </c>
      <c r="P7" s="15">
        <v>-0.0257</v>
      </c>
      <c r="Q7" s="13"/>
      <c r="R7" s="13"/>
      <c r="S7" s="15">
        <v>-0.0221</v>
      </c>
      <c r="T7" s="15">
        <v>-0.0488</v>
      </c>
      <c r="U7" s="15">
        <v>-0.0058</v>
      </c>
      <c r="V7" s="15">
        <v>-0.0448</v>
      </c>
      <c r="W7" s="15">
        <v>0.0523</v>
      </c>
      <c r="X7" s="15"/>
      <c r="Y7" s="13"/>
      <c r="Z7" s="15">
        <v>-0.0101</v>
      </c>
      <c r="AA7" s="15">
        <v>-0.0029</v>
      </c>
      <c r="AB7" s="15">
        <v>-0.0136</v>
      </c>
      <c r="AC7" s="15">
        <v>0.0609</v>
      </c>
      <c r="AD7" s="15">
        <v>0.007</v>
      </c>
      <c r="AE7" s="13"/>
      <c r="AF7" s="13"/>
      <c r="AG7" s="15">
        <v>0.0336</v>
      </c>
    </row>
    <row r="8" spans="1:33" ht="15">
      <c r="A8" s="1" t="s">
        <v>74</v>
      </c>
      <c r="B8" s="7" t="s">
        <v>2</v>
      </c>
      <c r="C8" s="13"/>
      <c r="D8" s="14"/>
      <c r="E8" s="15">
        <v>-0.017</v>
      </c>
      <c r="F8" s="15">
        <v>-0.0485</v>
      </c>
      <c r="G8" s="15">
        <v>0.0034</v>
      </c>
      <c r="H8" s="15">
        <v>-0.0113</v>
      </c>
      <c r="I8" s="15">
        <v>-0.0087</v>
      </c>
      <c r="J8" s="15"/>
      <c r="K8" s="15"/>
      <c r="L8" s="15">
        <v>0.046</v>
      </c>
      <c r="M8" s="15">
        <v>-0.0168</v>
      </c>
      <c r="N8" s="15">
        <v>0.0034</v>
      </c>
      <c r="O8" s="15">
        <v>-0.0197</v>
      </c>
      <c r="P8" s="15">
        <v>-0.0263</v>
      </c>
      <c r="Q8" s="13"/>
      <c r="R8" s="13"/>
      <c r="S8" s="15">
        <v>-0.032</v>
      </c>
      <c r="T8" s="15">
        <v>-0.0399</v>
      </c>
      <c r="U8" s="15">
        <v>0.0153</v>
      </c>
      <c r="V8" s="15">
        <v>-0.0473</v>
      </c>
      <c r="W8" s="15">
        <v>0.0613</v>
      </c>
      <c r="X8" s="15"/>
      <c r="Y8" s="13"/>
      <c r="Z8" s="15">
        <v>-0.023</v>
      </c>
      <c r="AA8" s="15">
        <v>0.0084</v>
      </c>
      <c r="AB8" s="15">
        <v>0.0119</v>
      </c>
      <c r="AC8" s="15">
        <v>0.0618</v>
      </c>
      <c r="AD8" s="15">
        <v>0.0018</v>
      </c>
      <c r="AE8" s="13"/>
      <c r="AF8" s="13"/>
      <c r="AG8" s="15">
        <v>0.0193</v>
      </c>
    </row>
    <row r="9" spans="1:33" ht="15">
      <c r="A9" s="1" t="s">
        <v>44</v>
      </c>
      <c r="B9" s="7" t="s">
        <v>3</v>
      </c>
      <c r="C9" s="13"/>
      <c r="D9" s="14"/>
      <c r="E9" s="15">
        <v>-0.0221</v>
      </c>
      <c r="F9" s="15">
        <v>-0.0279</v>
      </c>
      <c r="G9" s="15">
        <v>-0.0045</v>
      </c>
      <c r="H9" s="15">
        <v>-0.0268</v>
      </c>
      <c r="I9" s="15">
        <v>-0.0183</v>
      </c>
      <c r="J9" s="15"/>
      <c r="K9" s="15"/>
      <c r="L9" s="15">
        <v>0.057</v>
      </c>
      <c r="M9" s="15">
        <v>-0.0122</v>
      </c>
      <c r="N9" s="15">
        <v>0.0102</v>
      </c>
      <c r="O9" s="15">
        <v>-0.0355</v>
      </c>
      <c r="P9" s="15">
        <v>-0.0205</v>
      </c>
      <c r="Q9" s="13"/>
      <c r="R9" s="13"/>
      <c r="S9" s="15">
        <v>-0.0361</v>
      </c>
      <c r="T9" s="15">
        <v>-0.0449</v>
      </c>
      <c r="U9" s="15">
        <v>-0.0158</v>
      </c>
      <c r="V9" s="15">
        <v>-0.0529</v>
      </c>
      <c r="W9" s="15">
        <v>0.0533</v>
      </c>
      <c r="X9" s="15"/>
      <c r="Y9" s="13"/>
      <c r="Z9" s="15">
        <v>-0.0099</v>
      </c>
      <c r="AA9" s="15">
        <v>-0.0201</v>
      </c>
      <c r="AB9" s="15">
        <v>0.0009</v>
      </c>
      <c r="AC9" s="15">
        <v>0.0489</v>
      </c>
      <c r="AD9" s="15">
        <v>-0.0094</v>
      </c>
      <c r="AE9" s="13"/>
      <c r="AF9" s="13"/>
      <c r="AG9" s="15">
        <v>0.0214</v>
      </c>
    </row>
    <row r="10" spans="1:33" ht="15">
      <c r="A10" s="1" t="s">
        <v>45</v>
      </c>
      <c r="B10" s="7" t="s">
        <v>41</v>
      </c>
      <c r="C10" s="13"/>
      <c r="D10" s="14"/>
      <c r="E10" s="15">
        <v>0.0065</v>
      </c>
      <c r="F10" s="15">
        <v>-0.0207</v>
      </c>
      <c r="G10" s="15">
        <v>0.0052</v>
      </c>
      <c r="H10" s="15">
        <v>-0.0507</v>
      </c>
      <c r="I10" s="15">
        <v>-0.0129</v>
      </c>
      <c r="J10" s="15"/>
      <c r="K10" s="15"/>
      <c r="L10" s="15">
        <v>0.0405</v>
      </c>
      <c r="M10" s="15">
        <v>-0.0173</v>
      </c>
      <c r="N10" s="15">
        <v>0.0123</v>
      </c>
      <c r="O10" s="15">
        <v>0.0081</v>
      </c>
      <c r="P10" s="15">
        <v>-0.014</v>
      </c>
      <c r="Q10" s="13"/>
      <c r="R10" s="13"/>
      <c r="S10" s="15">
        <v>-0.0465</v>
      </c>
      <c r="T10" s="15">
        <v>-0.0239</v>
      </c>
      <c r="U10" s="15">
        <v>-0.0057</v>
      </c>
      <c r="V10" s="15">
        <v>-0.0585</v>
      </c>
      <c r="W10" s="15">
        <v>-0.0063</v>
      </c>
      <c r="X10" s="15"/>
      <c r="Y10" s="13"/>
      <c r="Z10" s="15">
        <v>-0.026</v>
      </c>
      <c r="AA10" s="15">
        <v>-0.0248</v>
      </c>
      <c r="AB10" s="15">
        <v>0.0067</v>
      </c>
      <c r="AC10" s="15">
        <v>0.0405</v>
      </c>
      <c r="AD10" s="15">
        <v>-0.0277</v>
      </c>
      <c r="AE10" s="13"/>
      <c r="AF10" s="13"/>
      <c r="AG10" s="15">
        <v>0.0012</v>
      </c>
    </row>
    <row r="11" spans="1:33" ht="15">
      <c r="A11" s="1" t="s">
        <v>46</v>
      </c>
      <c r="B11" s="7" t="s">
        <v>4</v>
      </c>
      <c r="C11" s="13"/>
      <c r="D11" s="14"/>
      <c r="E11" s="17">
        <v>0</v>
      </c>
      <c r="F11" s="15">
        <v>-0.0276</v>
      </c>
      <c r="G11" s="15">
        <v>0.0114</v>
      </c>
      <c r="H11" s="15">
        <v>-0.0691</v>
      </c>
      <c r="I11" s="15">
        <v>-0.0347</v>
      </c>
      <c r="J11" s="15"/>
      <c r="K11" s="15"/>
      <c r="L11" s="15">
        <v>0.0415</v>
      </c>
      <c r="M11" s="15">
        <v>-0.0126</v>
      </c>
      <c r="N11" s="15">
        <v>0.0279</v>
      </c>
      <c r="O11" s="15">
        <v>-0.0013</v>
      </c>
      <c r="P11" s="15">
        <v>0.004</v>
      </c>
      <c r="Q11" s="13"/>
      <c r="R11" s="13"/>
      <c r="S11" s="15">
        <v>-0.0248</v>
      </c>
      <c r="T11" s="15">
        <v>-0.0189</v>
      </c>
      <c r="U11" s="15">
        <v>-0.0121</v>
      </c>
      <c r="V11" s="15">
        <v>-0.0705</v>
      </c>
      <c r="W11" s="15">
        <v>-0.0024</v>
      </c>
      <c r="X11" s="15"/>
      <c r="Y11" s="13"/>
      <c r="Z11" s="15">
        <v>-0.0072</v>
      </c>
      <c r="AA11" s="15">
        <v>-0.0117</v>
      </c>
      <c r="AB11" s="15">
        <v>-0.0179</v>
      </c>
      <c r="AC11" s="15">
        <v>0.0355</v>
      </c>
      <c r="AD11" s="15">
        <v>-0.0113</v>
      </c>
      <c r="AE11" s="13"/>
      <c r="AF11" s="13"/>
      <c r="AG11" s="17">
        <v>0</v>
      </c>
    </row>
    <row r="12" spans="1:33" ht="15">
      <c r="A12" s="1" t="s">
        <v>47</v>
      </c>
      <c r="B12" s="7" t="s">
        <v>5</v>
      </c>
      <c r="C12" s="13"/>
      <c r="D12" s="14"/>
      <c r="E12" s="15">
        <v>0.0225</v>
      </c>
      <c r="F12" s="15">
        <v>-0.0214</v>
      </c>
      <c r="G12" s="15">
        <v>-0.0197</v>
      </c>
      <c r="H12" s="17">
        <v>-0.01</v>
      </c>
      <c r="I12" s="15">
        <v>0.0061</v>
      </c>
      <c r="J12" s="15"/>
      <c r="K12" s="15"/>
      <c r="L12" s="15">
        <v>-0.003</v>
      </c>
      <c r="M12" s="15">
        <v>-0.004</v>
      </c>
      <c r="N12" s="15">
        <v>0.0182</v>
      </c>
      <c r="O12" s="15">
        <v>-0.0119</v>
      </c>
      <c r="P12" s="15">
        <v>0.002</v>
      </c>
      <c r="Q12" s="13"/>
      <c r="R12" s="13"/>
      <c r="S12" s="15">
        <v>-0.007</v>
      </c>
      <c r="T12" s="15">
        <v>-0.0171</v>
      </c>
      <c r="U12" s="15">
        <v>0.0152</v>
      </c>
      <c r="V12" s="15">
        <v>-0.0418</v>
      </c>
      <c r="W12" s="15">
        <v>0.0072</v>
      </c>
      <c r="X12" s="15"/>
      <c r="Y12" s="13"/>
      <c r="Z12" s="15">
        <v>0.0131</v>
      </c>
      <c r="AA12" s="17">
        <v>-0.01</v>
      </c>
      <c r="AB12" s="15">
        <v>0.0233</v>
      </c>
      <c r="AC12" s="15">
        <v>-0.0089</v>
      </c>
      <c r="AD12" s="15">
        <v>-0.009</v>
      </c>
      <c r="AE12" s="13"/>
      <c r="AF12" s="13"/>
      <c r="AG12" s="15">
        <v>-0.001</v>
      </c>
    </row>
    <row r="13" spans="1:33" ht="15">
      <c r="A13" s="1" t="s">
        <v>48</v>
      </c>
      <c r="B13" s="7" t="s">
        <v>6</v>
      </c>
      <c r="C13" s="13"/>
      <c r="D13" s="14"/>
      <c r="E13" s="15">
        <v>-0.019</v>
      </c>
      <c r="F13" s="15">
        <v>-0.0315</v>
      </c>
      <c r="G13" s="15">
        <v>-0.0197</v>
      </c>
      <c r="H13" s="15">
        <v>-0.0576</v>
      </c>
      <c r="I13" s="15">
        <v>0.0198</v>
      </c>
      <c r="J13" s="15"/>
      <c r="K13" s="15"/>
      <c r="L13" s="15">
        <v>0.0208</v>
      </c>
      <c r="M13" s="15">
        <v>0.0176</v>
      </c>
      <c r="N13" s="15">
        <v>-0.0139</v>
      </c>
      <c r="O13" s="15">
        <v>-0.0136</v>
      </c>
      <c r="P13" s="15">
        <v>-0.0153</v>
      </c>
      <c r="Q13" s="13"/>
      <c r="R13" s="13"/>
      <c r="S13" s="15">
        <v>-0.0183</v>
      </c>
      <c r="T13" s="15">
        <v>-0.0144</v>
      </c>
      <c r="U13" s="15">
        <v>-0.0259</v>
      </c>
      <c r="V13" s="15">
        <v>-0.0422</v>
      </c>
      <c r="W13" s="15">
        <v>0.0352</v>
      </c>
      <c r="X13" s="15"/>
      <c r="Y13" s="13"/>
      <c r="Z13" s="15">
        <v>-0.0216</v>
      </c>
      <c r="AA13" s="15">
        <v>0.003</v>
      </c>
      <c r="AB13" s="15">
        <v>0.0393</v>
      </c>
      <c r="AC13" s="15">
        <v>0.0436</v>
      </c>
      <c r="AD13" s="15">
        <v>0.0089</v>
      </c>
      <c r="AE13" s="13"/>
      <c r="AF13" s="13"/>
      <c r="AG13" s="15">
        <v>-0.0143</v>
      </c>
    </row>
    <row r="14" spans="1:33" ht="15">
      <c r="A14" s="1" t="s">
        <v>75</v>
      </c>
      <c r="B14" s="7" t="s">
        <v>7</v>
      </c>
      <c r="C14" s="13"/>
      <c r="D14" s="14"/>
      <c r="E14" s="15">
        <v>-0.0372</v>
      </c>
      <c r="F14" s="15">
        <v>-0.0346</v>
      </c>
      <c r="G14" s="15">
        <v>-0.0036</v>
      </c>
      <c r="H14" s="15">
        <v>-0.0132</v>
      </c>
      <c r="I14" s="15">
        <v>0.001</v>
      </c>
      <c r="J14" s="15"/>
      <c r="K14" s="15"/>
      <c r="L14" s="15">
        <v>0.0094</v>
      </c>
      <c r="M14" s="15">
        <v>-0.0192</v>
      </c>
      <c r="N14" s="15">
        <v>0.0284</v>
      </c>
      <c r="O14" s="15">
        <v>0.002</v>
      </c>
      <c r="P14" s="15">
        <v>0.0097</v>
      </c>
      <c r="Q14" s="13"/>
      <c r="R14" s="13"/>
      <c r="S14" s="15">
        <v>-0.0066</v>
      </c>
      <c r="T14" s="15">
        <v>-0.0335</v>
      </c>
      <c r="U14" s="15">
        <v>-0.0185</v>
      </c>
      <c r="V14" s="15">
        <v>-0.0441</v>
      </c>
      <c r="W14" s="15">
        <v>0.008</v>
      </c>
      <c r="X14" s="15"/>
      <c r="Y14" s="13"/>
      <c r="Z14" s="15">
        <v>-0.0102</v>
      </c>
      <c r="AA14" s="15">
        <v>-0.0055</v>
      </c>
      <c r="AB14" s="15">
        <v>0.0136</v>
      </c>
      <c r="AC14" s="15">
        <v>0.0299</v>
      </c>
      <c r="AD14" s="15">
        <v>0.0119</v>
      </c>
      <c r="AE14" s="13"/>
      <c r="AF14" s="13"/>
      <c r="AG14" s="15">
        <v>0.0479</v>
      </c>
    </row>
    <row r="15" spans="1:33" ht="15">
      <c r="A15" s="1" t="s">
        <v>76</v>
      </c>
      <c r="B15" s="7" t="s">
        <v>8</v>
      </c>
      <c r="C15" s="13"/>
      <c r="D15" s="14"/>
      <c r="E15" s="15">
        <v>-0.0012</v>
      </c>
      <c r="F15" s="15">
        <v>-0.0552</v>
      </c>
      <c r="G15" s="15">
        <v>-0.0097</v>
      </c>
      <c r="H15" s="15">
        <v>-0.0558</v>
      </c>
      <c r="I15" s="15">
        <v>0.0092</v>
      </c>
      <c r="J15" s="15"/>
      <c r="K15" s="17"/>
      <c r="L15" s="15">
        <v>0.1264</v>
      </c>
      <c r="M15" s="15">
        <v>-0.0756</v>
      </c>
      <c r="N15" s="15">
        <v>0.0215</v>
      </c>
      <c r="O15" s="15">
        <v>-0.0012</v>
      </c>
      <c r="P15" s="15">
        <v>-0.0156</v>
      </c>
      <c r="Q15" s="13"/>
      <c r="R15" s="13"/>
      <c r="S15" s="15">
        <v>-0.0161</v>
      </c>
      <c r="T15" s="15">
        <v>-0.0327</v>
      </c>
      <c r="U15" s="15">
        <v>0.0094</v>
      </c>
      <c r="V15" s="15">
        <v>-0.0347</v>
      </c>
      <c r="W15" s="15">
        <v>0.0306</v>
      </c>
      <c r="X15" s="15"/>
      <c r="Y15" s="13"/>
      <c r="Z15" s="15">
        <v>0.0381</v>
      </c>
      <c r="AA15" s="15">
        <v>0.0082</v>
      </c>
      <c r="AB15" s="15">
        <v>0.0076</v>
      </c>
      <c r="AC15" s="15">
        <v>0.0164</v>
      </c>
      <c r="AD15" s="15">
        <v>-0.008</v>
      </c>
      <c r="AE15" s="13"/>
      <c r="AF15" s="13"/>
      <c r="AG15" s="15">
        <v>0.0093</v>
      </c>
    </row>
    <row r="16" spans="1:33" ht="15">
      <c r="A16" s="1" t="s">
        <v>49</v>
      </c>
      <c r="B16" s="7" t="s">
        <v>9</v>
      </c>
      <c r="C16" s="13"/>
      <c r="D16" s="14"/>
      <c r="E16" s="15">
        <v>-0.0101</v>
      </c>
      <c r="F16" s="15">
        <v>-0.0085</v>
      </c>
      <c r="G16" s="15">
        <v>-0.0319</v>
      </c>
      <c r="H16" s="15">
        <v>-0.0133</v>
      </c>
      <c r="I16" s="15">
        <v>-0.0551</v>
      </c>
      <c r="J16" s="15"/>
      <c r="K16" s="15"/>
      <c r="L16" s="15">
        <v>0.0461</v>
      </c>
      <c r="M16" s="15">
        <v>-0.0346</v>
      </c>
      <c r="N16" s="15">
        <v>0.0864</v>
      </c>
      <c r="O16" s="15">
        <v>0.0318</v>
      </c>
      <c r="P16" s="15">
        <v>-0.0365</v>
      </c>
      <c r="Q16" s="13"/>
      <c r="R16" s="13"/>
      <c r="S16" s="15">
        <v>-0.0188</v>
      </c>
      <c r="T16" s="15">
        <v>-0.0489</v>
      </c>
      <c r="U16" s="15">
        <v>-0.0611</v>
      </c>
      <c r="V16" s="15">
        <v>-0.0489</v>
      </c>
      <c r="W16" s="15">
        <v>0.0379</v>
      </c>
      <c r="X16" s="15"/>
      <c r="Y16" s="13"/>
      <c r="Z16" s="15">
        <v>-0.009</v>
      </c>
      <c r="AA16" s="15">
        <v>-0.006</v>
      </c>
      <c r="AB16" s="15">
        <v>-0.0071</v>
      </c>
      <c r="AC16" s="15">
        <v>0.0599</v>
      </c>
      <c r="AD16" s="15">
        <v>0.0142</v>
      </c>
      <c r="AE16" s="13"/>
      <c r="AF16" s="13"/>
      <c r="AG16" s="15">
        <v>0.0126</v>
      </c>
    </row>
    <row r="17" spans="1:33" ht="15">
      <c r="A17" s="1" t="s">
        <v>50</v>
      </c>
      <c r="B17" s="7" t="s">
        <v>10</v>
      </c>
      <c r="C17" s="13"/>
      <c r="D17" s="14"/>
      <c r="E17" s="15">
        <v>0.0175</v>
      </c>
      <c r="F17" s="15">
        <v>0.0039</v>
      </c>
      <c r="G17" s="15">
        <v>-0.0216</v>
      </c>
      <c r="H17" s="15">
        <v>-0.0305</v>
      </c>
      <c r="I17" s="15">
        <v>-0.0429</v>
      </c>
      <c r="J17" s="15"/>
      <c r="K17" s="15"/>
      <c r="L17" s="15">
        <v>0</v>
      </c>
      <c r="M17" s="15">
        <v>-0.0212</v>
      </c>
      <c r="N17" s="15">
        <v>-0.0074</v>
      </c>
      <c r="O17" s="15">
        <v>-0.0075</v>
      </c>
      <c r="P17" s="15">
        <v>-0.0479</v>
      </c>
      <c r="Q17" s="13"/>
      <c r="R17" s="13"/>
      <c r="S17" s="15">
        <v>-0.0711</v>
      </c>
      <c r="T17" s="15">
        <v>-0.021</v>
      </c>
      <c r="U17" s="15">
        <v>-0.001</v>
      </c>
      <c r="V17" s="15">
        <v>-0.0158</v>
      </c>
      <c r="W17" s="15">
        <v>0.0266</v>
      </c>
      <c r="X17" s="15"/>
      <c r="Y17" s="13"/>
      <c r="Z17" s="17">
        <v>0</v>
      </c>
      <c r="AA17" s="15">
        <v>-0.0285</v>
      </c>
      <c r="AB17" s="15">
        <v>-0.0146</v>
      </c>
      <c r="AC17" s="15">
        <v>0.0386</v>
      </c>
      <c r="AD17" s="15">
        <v>0.0047</v>
      </c>
      <c r="AE17" s="13"/>
      <c r="AF17" s="13"/>
      <c r="AG17" s="15">
        <v>0.0141</v>
      </c>
    </row>
    <row r="18" spans="1:33" ht="15">
      <c r="A18" s="1" t="s">
        <v>77</v>
      </c>
      <c r="B18" s="7" t="s">
        <v>11</v>
      </c>
      <c r="C18" s="13"/>
      <c r="D18" s="14"/>
      <c r="E18" s="15">
        <v>0.024</v>
      </c>
      <c r="F18" s="15">
        <v>-0.0248</v>
      </c>
      <c r="G18" s="15">
        <v>0.0058</v>
      </c>
      <c r="H18" s="15">
        <v>-0.0431</v>
      </c>
      <c r="I18" s="15">
        <v>0.0004</v>
      </c>
      <c r="J18" s="15"/>
      <c r="K18" s="15"/>
      <c r="L18" s="15">
        <v>0.031</v>
      </c>
      <c r="M18" s="15">
        <v>-0.0054</v>
      </c>
      <c r="N18" s="15">
        <v>0.0123</v>
      </c>
      <c r="O18" s="15">
        <v>-0.023</v>
      </c>
      <c r="P18" s="15">
        <v>-0.0184</v>
      </c>
      <c r="Q18" s="13"/>
      <c r="R18" s="13"/>
      <c r="S18" s="15">
        <v>0.0186</v>
      </c>
      <c r="T18" s="15">
        <v>-0.0146</v>
      </c>
      <c r="U18" s="15">
        <v>0.0007</v>
      </c>
      <c r="V18" s="15">
        <v>-0.0443</v>
      </c>
      <c r="W18" s="15">
        <v>0.0058</v>
      </c>
      <c r="X18" s="15"/>
      <c r="Y18" s="13"/>
      <c r="Z18" s="15">
        <v>0.0057</v>
      </c>
      <c r="AA18" s="15">
        <v>-0.0057</v>
      </c>
      <c r="AB18" s="15">
        <v>0.0031</v>
      </c>
      <c r="AC18" s="15">
        <v>-0.0023</v>
      </c>
      <c r="AD18" s="15">
        <v>-0.0116</v>
      </c>
      <c r="AE18" s="13"/>
      <c r="AF18" s="13"/>
      <c r="AG18" s="15">
        <v>0.0105</v>
      </c>
    </row>
    <row r="19" spans="1:33" ht="15">
      <c r="A19" s="1" t="s">
        <v>78</v>
      </c>
      <c r="B19" s="7" t="s">
        <v>12</v>
      </c>
      <c r="C19" s="13"/>
      <c r="D19" s="14"/>
      <c r="E19" s="15">
        <v>-0.0028</v>
      </c>
      <c r="F19" s="15">
        <v>-0.0312</v>
      </c>
      <c r="G19" s="15">
        <v>-0.0106</v>
      </c>
      <c r="H19" s="15">
        <v>-0.0351</v>
      </c>
      <c r="I19" s="15">
        <v>0.0129</v>
      </c>
      <c r="J19" s="15"/>
      <c r="K19" s="15"/>
      <c r="L19" s="15">
        <v>0.035</v>
      </c>
      <c r="M19" s="15">
        <v>-0.0095</v>
      </c>
      <c r="N19" s="15">
        <v>0.0325</v>
      </c>
      <c r="O19" s="15">
        <v>-0.0218</v>
      </c>
      <c r="P19" s="15">
        <v>-0.0362</v>
      </c>
      <c r="Q19" s="13"/>
      <c r="R19" s="13"/>
      <c r="S19" s="15">
        <v>0.0038</v>
      </c>
      <c r="T19" s="15">
        <v>-0.0322</v>
      </c>
      <c r="U19" s="15">
        <v>-0.0244</v>
      </c>
      <c r="V19" s="15">
        <v>-0.0572</v>
      </c>
      <c r="W19" s="15">
        <v>0.0597</v>
      </c>
      <c r="X19" s="15"/>
      <c r="Y19" s="13"/>
      <c r="Z19" s="15">
        <v>-0.015</v>
      </c>
      <c r="AA19" s="15">
        <v>-0.0234</v>
      </c>
      <c r="AB19" s="15">
        <v>0.0363</v>
      </c>
      <c r="AC19" s="15">
        <v>0.0235</v>
      </c>
      <c r="AD19" s="15">
        <v>-0.0105</v>
      </c>
      <c r="AE19" s="13"/>
      <c r="AF19" s="13"/>
      <c r="AG19" s="15">
        <v>0.0115</v>
      </c>
    </row>
    <row r="20" spans="1:33" ht="15">
      <c r="A20" s="1" t="s">
        <v>51</v>
      </c>
      <c r="B20" s="7" t="s">
        <v>13</v>
      </c>
      <c r="C20" s="13"/>
      <c r="D20" s="14"/>
      <c r="E20" s="15">
        <v>0.0468</v>
      </c>
      <c r="F20" s="15">
        <v>-0.0233</v>
      </c>
      <c r="G20" s="15">
        <v>0.0029</v>
      </c>
      <c r="H20" s="15">
        <v>-0.0443</v>
      </c>
      <c r="I20" s="15">
        <v>-0.015</v>
      </c>
      <c r="J20" s="15"/>
      <c r="K20" s="15"/>
      <c r="L20" s="15">
        <v>0.0715</v>
      </c>
      <c r="M20" s="15">
        <v>-0.0205</v>
      </c>
      <c r="N20" s="15">
        <v>-0.0052</v>
      </c>
      <c r="O20" s="17">
        <v>-0.03</v>
      </c>
      <c r="P20" s="15">
        <v>-0.0559</v>
      </c>
      <c r="Q20" s="13"/>
      <c r="R20" s="13"/>
      <c r="S20" s="15">
        <v>-0.0204</v>
      </c>
      <c r="T20" s="15">
        <v>-0.0813</v>
      </c>
      <c r="U20" s="17">
        <v>0</v>
      </c>
      <c r="V20" s="15">
        <v>0.0403</v>
      </c>
      <c r="W20" s="15">
        <v>0.031</v>
      </c>
      <c r="X20" s="15"/>
      <c r="Y20" s="13"/>
      <c r="Z20" s="15">
        <v>-0.0377</v>
      </c>
      <c r="AA20" s="15">
        <v>-0.0204</v>
      </c>
      <c r="AB20" s="15">
        <v>0.0238</v>
      </c>
      <c r="AC20" s="15">
        <v>0.0411</v>
      </c>
      <c r="AD20" s="15">
        <v>0.0098</v>
      </c>
      <c r="AE20" s="13"/>
      <c r="AF20" s="13"/>
      <c r="AG20" s="15">
        <v>0.0051</v>
      </c>
    </row>
    <row r="21" spans="1:33" ht="15">
      <c r="A21" s="1" t="s">
        <v>52</v>
      </c>
      <c r="B21" s="7" t="s">
        <v>14</v>
      </c>
      <c r="C21" s="13"/>
      <c r="D21" s="14"/>
      <c r="E21" s="15">
        <v>0.049</v>
      </c>
      <c r="F21" s="15">
        <v>-0.0298</v>
      </c>
      <c r="G21" s="15">
        <v>-0.0174</v>
      </c>
      <c r="H21" s="15">
        <v>-0.0528</v>
      </c>
      <c r="I21" s="15">
        <v>-0.0264</v>
      </c>
      <c r="J21" s="15"/>
      <c r="K21" s="15"/>
      <c r="L21" s="15">
        <v>0.0718</v>
      </c>
      <c r="M21" s="15">
        <v>-0.0034</v>
      </c>
      <c r="N21" s="15">
        <v>0.0172</v>
      </c>
      <c r="O21" s="15">
        <v>-0.0595</v>
      </c>
      <c r="P21" s="15">
        <v>-0.0555</v>
      </c>
      <c r="Q21" s="13"/>
      <c r="R21" s="13"/>
      <c r="S21" s="15">
        <v>-0.0355</v>
      </c>
      <c r="T21" s="15">
        <v>-0.0518</v>
      </c>
      <c r="U21" s="15">
        <v>0.0295</v>
      </c>
      <c r="V21" s="15">
        <v>0.0111</v>
      </c>
      <c r="W21" s="15">
        <v>0.0799</v>
      </c>
      <c r="X21" s="15"/>
      <c r="Y21" s="13"/>
      <c r="Z21" s="15">
        <v>-0.0545</v>
      </c>
      <c r="AA21" s="15">
        <v>-0.0009</v>
      </c>
      <c r="AB21" s="15">
        <v>0.0124</v>
      </c>
      <c r="AC21" s="15">
        <v>0.0234</v>
      </c>
      <c r="AD21" s="15">
        <v>-0.0201</v>
      </c>
      <c r="AE21" s="13"/>
      <c r="AF21" s="13"/>
      <c r="AG21" s="15">
        <v>0.0167</v>
      </c>
    </row>
    <row r="22" spans="1:33" ht="15">
      <c r="A22" s="1" t="s">
        <v>53</v>
      </c>
      <c r="B22" s="7" t="s">
        <v>15</v>
      </c>
      <c r="C22" s="13"/>
      <c r="D22" s="14"/>
      <c r="E22" s="15">
        <v>0.0033</v>
      </c>
      <c r="F22" s="15">
        <v>-0.0561</v>
      </c>
      <c r="G22" s="15">
        <v>-0.006</v>
      </c>
      <c r="H22" s="15">
        <v>-0.0545</v>
      </c>
      <c r="I22" s="15">
        <v>-0.0201</v>
      </c>
      <c r="J22" s="15"/>
      <c r="K22" s="15"/>
      <c r="L22" s="15">
        <v>0.1279</v>
      </c>
      <c r="M22" s="15">
        <v>0.0034</v>
      </c>
      <c r="N22" s="15">
        <v>0.0084</v>
      </c>
      <c r="O22" s="15">
        <v>-0.0216</v>
      </c>
      <c r="P22" s="15">
        <v>-0.047</v>
      </c>
      <c r="Q22" s="13"/>
      <c r="R22" s="13"/>
      <c r="S22" s="15">
        <v>-0.0054</v>
      </c>
      <c r="T22" s="15">
        <v>-0.0609</v>
      </c>
      <c r="U22" s="15">
        <v>0.0029</v>
      </c>
      <c r="V22" s="15">
        <v>0.0699</v>
      </c>
      <c r="W22" s="15">
        <v>0.0584</v>
      </c>
      <c r="X22" s="15"/>
      <c r="Y22" s="13"/>
      <c r="Z22" s="15">
        <v>-0.0191</v>
      </c>
      <c r="AA22" s="15">
        <v>0.0194</v>
      </c>
      <c r="AB22" s="15">
        <v>0.0363</v>
      </c>
      <c r="AC22" s="15">
        <v>-0.005</v>
      </c>
      <c r="AD22" s="15">
        <v>-0.0192</v>
      </c>
      <c r="AE22" s="13"/>
      <c r="AF22" s="13"/>
      <c r="AG22" s="15">
        <v>0.006</v>
      </c>
    </row>
    <row r="23" spans="1:33" ht="15">
      <c r="A23" s="1" t="s">
        <v>54</v>
      </c>
      <c r="B23" s="7" t="s">
        <v>16</v>
      </c>
      <c r="C23" s="13"/>
      <c r="D23" s="14"/>
      <c r="E23" s="15">
        <v>0.0271</v>
      </c>
      <c r="F23" s="15">
        <v>-0.0262</v>
      </c>
      <c r="G23" s="15">
        <v>0.0145</v>
      </c>
      <c r="H23" s="15">
        <v>-0.0415</v>
      </c>
      <c r="I23" s="15">
        <v>-0.0286</v>
      </c>
      <c r="J23" s="15"/>
      <c r="K23" s="15"/>
      <c r="L23" s="15">
        <v>0.04</v>
      </c>
      <c r="M23" s="15">
        <v>-0.0224</v>
      </c>
      <c r="N23" s="15">
        <v>0.0095</v>
      </c>
      <c r="O23" s="15">
        <v>0.0213</v>
      </c>
      <c r="P23" s="15">
        <v>-0.0457</v>
      </c>
      <c r="Q23" s="13"/>
      <c r="R23" s="13"/>
      <c r="S23" s="15">
        <v>-0.0089</v>
      </c>
      <c r="T23" s="15">
        <v>-0.0664</v>
      </c>
      <c r="U23" s="15">
        <v>0.041</v>
      </c>
      <c r="V23" s="15">
        <v>-0.042</v>
      </c>
      <c r="W23" s="15">
        <v>0.0345</v>
      </c>
      <c r="X23" s="15"/>
      <c r="Y23" s="13"/>
      <c r="Z23" s="15">
        <v>-0.0175</v>
      </c>
      <c r="AA23" s="15">
        <v>-0.0093</v>
      </c>
      <c r="AB23" s="15">
        <v>0.0121</v>
      </c>
      <c r="AC23" s="15">
        <v>0.0526</v>
      </c>
      <c r="AD23" s="15">
        <v>0.0025</v>
      </c>
      <c r="AE23" s="13"/>
      <c r="AF23" s="13"/>
      <c r="AG23" s="15">
        <v>0.0139</v>
      </c>
    </row>
    <row r="24" spans="1:33" ht="15">
      <c r="A24" s="1" t="s">
        <v>55</v>
      </c>
      <c r="B24" s="7" t="s">
        <v>17</v>
      </c>
      <c r="C24" s="13"/>
      <c r="D24" s="14"/>
      <c r="E24" s="15">
        <v>0.009</v>
      </c>
      <c r="F24" s="15">
        <v>-0.0317</v>
      </c>
      <c r="G24" s="15">
        <v>0.007</v>
      </c>
      <c r="H24" s="15">
        <v>-0.0174</v>
      </c>
      <c r="I24" s="15">
        <v>-0.0184</v>
      </c>
      <c r="J24" s="15"/>
      <c r="K24" s="15"/>
      <c r="L24" s="15">
        <v>0.0352</v>
      </c>
      <c r="M24" s="15">
        <v>0.0005</v>
      </c>
      <c r="N24" s="15">
        <v>0.0293</v>
      </c>
      <c r="O24" s="15">
        <v>-0.0306</v>
      </c>
      <c r="P24" s="15">
        <v>-0.0135</v>
      </c>
      <c r="Q24" s="13"/>
      <c r="R24" s="13"/>
      <c r="S24" s="15">
        <v>0.0014</v>
      </c>
      <c r="T24" s="15">
        <v>-0.0341</v>
      </c>
      <c r="U24" s="15">
        <v>-0.0083</v>
      </c>
      <c r="V24" s="15">
        <v>-0.0329</v>
      </c>
      <c r="W24" s="15">
        <v>0.0103</v>
      </c>
      <c r="X24" s="15"/>
      <c r="Y24" s="13"/>
      <c r="Z24" s="15">
        <v>0.0032</v>
      </c>
      <c r="AA24" s="15">
        <v>-0.0205</v>
      </c>
      <c r="AB24" s="15">
        <v>0.0323</v>
      </c>
      <c r="AC24" s="15">
        <v>0.008</v>
      </c>
      <c r="AD24" s="15">
        <v>0.015</v>
      </c>
      <c r="AE24" s="13"/>
      <c r="AF24" s="13"/>
      <c r="AG24" s="15">
        <v>-0.0048</v>
      </c>
    </row>
    <row r="25" spans="1:33" ht="15">
      <c r="A25" s="1" t="s">
        <v>80</v>
      </c>
      <c r="B25" s="7" t="s">
        <v>18</v>
      </c>
      <c r="C25" s="13"/>
      <c r="D25" s="14"/>
      <c r="E25" s="15">
        <v>0.0005</v>
      </c>
      <c r="F25" s="15">
        <v>-0.0416</v>
      </c>
      <c r="G25" s="15">
        <v>-0.0078</v>
      </c>
      <c r="H25" s="15">
        <v>-0.027</v>
      </c>
      <c r="I25" s="15">
        <v>-0.0112</v>
      </c>
      <c r="J25" s="15"/>
      <c r="K25" s="15"/>
      <c r="L25" s="15">
        <v>-0.0068</v>
      </c>
      <c r="M25" s="15">
        <v>-0.0398</v>
      </c>
      <c r="N25" s="15">
        <v>-0.0008</v>
      </c>
      <c r="O25" s="15">
        <v>-0.0065</v>
      </c>
      <c r="P25" s="15">
        <v>-0.0685</v>
      </c>
      <c r="Q25" s="13"/>
      <c r="R25" s="13"/>
      <c r="S25" s="15">
        <v>-0.0575</v>
      </c>
      <c r="T25" s="15">
        <v>-0.0857</v>
      </c>
      <c r="U25" s="15">
        <v>0.046</v>
      </c>
      <c r="V25" s="15">
        <v>-0.0635</v>
      </c>
      <c r="W25" s="15">
        <v>0.0405</v>
      </c>
      <c r="X25" s="15"/>
      <c r="Y25" s="13"/>
      <c r="Z25" s="17">
        <v>-0.01</v>
      </c>
      <c r="AA25" s="15">
        <v>-0.0289</v>
      </c>
      <c r="AB25" s="15">
        <v>-0.0065</v>
      </c>
      <c r="AC25" s="15">
        <v>0.0445</v>
      </c>
      <c r="AD25" s="15">
        <v>-0.0199</v>
      </c>
      <c r="AE25" s="13"/>
      <c r="AF25" s="13"/>
      <c r="AG25" s="15">
        <v>0.0007</v>
      </c>
    </row>
    <row r="26" spans="1:33" ht="15">
      <c r="A26" s="1" t="s">
        <v>56</v>
      </c>
      <c r="B26" s="7" t="s">
        <v>19</v>
      </c>
      <c r="C26" s="13"/>
      <c r="D26" s="14"/>
      <c r="E26" s="15">
        <v>0.0344</v>
      </c>
      <c r="F26" s="15">
        <v>-0.0396</v>
      </c>
      <c r="G26" s="15">
        <v>-0.0016</v>
      </c>
      <c r="H26" s="15">
        <v>-0.0466</v>
      </c>
      <c r="I26" s="15">
        <v>-0.0112</v>
      </c>
      <c r="J26" s="15"/>
      <c r="K26" s="15"/>
      <c r="L26" s="15">
        <v>0.0744</v>
      </c>
      <c r="M26" s="15">
        <v>-0.0138</v>
      </c>
      <c r="N26" s="15">
        <v>0.0144</v>
      </c>
      <c r="O26" s="15">
        <v>0.0257</v>
      </c>
      <c r="P26" s="15">
        <v>-0.0558</v>
      </c>
      <c r="Q26" s="13"/>
      <c r="R26" s="13"/>
      <c r="S26" s="15">
        <v>0.0346</v>
      </c>
      <c r="T26" s="15">
        <v>-0.0202</v>
      </c>
      <c r="U26" s="15">
        <v>0.033</v>
      </c>
      <c r="V26" s="15">
        <v>-0.0619</v>
      </c>
      <c r="W26" s="15">
        <v>0.074</v>
      </c>
      <c r="X26" s="15"/>
      <c r="Y26" s="13"/>
      <c r="Z26" s="15">
        <v>-0.0276</v>
      </c>
      <c r="AA26" s="17">
        <v>-0.02</v>
      </c>
      <c r="AB26" s="15">
        <v>0.0118</v>
      </c>
      <c r="AC26" s="15">
        <v>0.0315</v>
      </c>
      <c r="AD26" s="15">
        <v>-0.0092</v>
      </c>
      <c r="AE26" s="13"/>
      <c r="AF26" s="13"/>
      <c r="AG26" s="15">
        <v>-0.0035</v>
      </c>
    </row>
    <row r="27" spans="1:33" ht="15">
      <c r="A27" s="1" t="s">
        <v>57</v>
      </c>
      <c r="B27" s="7" t="s">
        <v>20</v>
      </c>
      <c r="C27" s="13"/>
      <c r="D27" s="14"/>
      <c r="E27" s="15">
        <v>0.0049</v>
      </c>
      <c r="F27" s="15">
        <v>-0.0496</v>
      </c>
      <c r="G27" s="15">
        <v>0.0152</v>
      </c>
      <c r="H27" s="15">
        <v>-0.0415</v>
      </c>
      <c r="I27" s="15">
        <v>-0.0182</v>
      </c>
      <c r="J27" s="15"/>
      <c r="K27" s="15"/>
      <c r="L27" s="15">
        <v>0.0305</v>
      </c>
      <c r="M27" s="15">
        <v>-0.0294</v>
      </c>
      <c r="N27" s="15">
        <v>0.0189</v>
      </c>
      <c r="O27" s="15">
        <v>0.0021</v>
      </c>
      <c r="P27" s="15">
        <v>-0.0266</v>
      </c>
      <c r="Q27" s="13"/>
      <c r="R27" s="13"/>
      <c r="S27" s="15">
        <v>-0.0048</v>
      </c>
      <c r="T27" s="15">
        <v>-0.0236</v>
      </c>
      <c r="U27" s="15">
        <v>-0.0049</v>
      </c>
      <c r="V27" s="15">
        <v>-0.049</v>
      </c>
      <c r="W27" s="15">
        <v>0.024</v>
      </c>
      <c r="X27" s="15"/>
      <c r="Y27" s="13"/>
      <c r="Z27" s="15">
        <v>-0.0118</v>
      </c>
      <c r="AA27" s="15">
        <v>0.0182</v>
      </c>
      <c r="AB27" s="15">
        <v>0.0322</v>
      </c>
      <c r="AC27" s="15">
        <v>-0.0032</v>
      </c>
      <c r="AD27" s="15">
        <v>-0.0323</v>
      </c>
      <c r="AE27" s="13"/>
      <c r="AF27" s="13"/>
      <c r="AG27" s="15">
        <v>0.0131</v>
      </c>
    </row>
    <row r="28" spans="1:33" ht="15">
      <c r="A28" s="1" t="s">
        <v>58</v>
      </c>
      <c r="B28" s="7" t="s">
        <v>21</v>
      </c>
      <c r="C28" s="13"/>
      <c r="D28" s="14"/>
      <c r="E28" s="15">
        <v>0.0206</v>
      </c>
      <c r="F28" s="15">
        <v>-0.0134</v>
      </c>
      <c r="G28" s="15">
        <v>0.0251</v>
      </c>
      <c r="H28" s="15">
        <v>-0.0017</v>
      </c>
      <c r="I28" s="15">
        <v>0.0175</v>
      </c>
      <c r="J28" s="15"/>
      <c r="K28" s="17"/>
      <c r="L28" s="15">
        <v>-0.0063</v>
      </c>
      <c r="M28" s="15">
        <v>-0.0227</v>
      </c>
      <c r="N28" s="15">
        <v>0.0133</v>
      </c>
      <c r="O28" s="15">
        <v>0.0372</v>
      </c>
      <c r="P28" s="15">
        <v>-0.0124</v>
      </c>
      <c r="Q28" s="13"/>
      <c r="R28" s="13"/>
      <c r="S28" s="15">
        <v>0.0439</v>
      </c>
      <c r="T28" s="15">
        <v>-0.1196</v>
      </c>
      <c r="U28" s="15">
        <v>0.0103</v>
      </c>
      <c r="V28" s="15">
        <v>-0.0422</v>
      </c>
      <c r="W28" s="15">
        <v>0.0069</v>
      </c>
      <c r="X28" s="15"/>
      <c r="Y28" s="13"/>
      <c r="Z28" s="15">
        <v>-0.008</v>
      </c>
      <c r="AA28" s="15">
        <v>-0.0291</v>
      </c>
      <c r="AB28" s="15">
        <v>0.0144</v>
      </c>
      <c r="AC28" s="15">
        <v>0.0129</v>
      </c>
      <c r="AD28" s="15">
        <v>-0.0276</v>
      </c>
      <c r="AE28" s="13"/>
      <c r="AF28" s="13"/>
      <c r="AG28" s="15">
        <v>0.0182</v>
      </c>
    </row>
    <row r="29" spans="1:33" ht="15">
      <c r="A29" s="1" t="s">
        <v>59</v>
      </c>
      <c r="B29" s="7" t="s">
        <v>22</v>
      </c>
      <c r="C29" s="13"/>
      <c r="D29" s="14"/>
      <c r="E29" s="15">
        <v>-0.0015</v>
      </c>
      <c r="F29" s="15">
        <v>-0.0219</v>
      </c>
      <c r="G29" s="15">
        <v>0.0044</v>
      </c>
      <c r="H29" s="15">
        <v>-0.0199</v>
      </c>
      <c r="I29" s="15">
        <v>-0.0422</v>
      </c>
      <c r="J29" s="15"/>
      <c r="K29" s="15"/>
      <c r="L29" s="15">
        <v>0.0571</v>
      </c>
      <c r="M29" s="15">
        <v>0.0442</v>
      </c>
      <c r="N29" s="15">
        <v>0.036</v>
      </c>
      <c r="O29" s="15">
        <v>0.0123</v>
      </c>
      <c r="P29" s="15">
        <v>-0.018</v>
      </c>
      <c r="Q29" s="13"/>
      <c r="R29" s="13"/>
      <c r="S29" s="15">
        <v>0.0073</v>
      </c>
      <c r="T29" s="15">
        <v>-0.0236</v>
      </c>
      <c r="U29" s="15">
        <v>0.0127</v>
      </c>
      <c r="V29" s="15">
        <v>-0.0614</v>
      </c>
      <c r="W29" s="15">
        <v>-0.0108</v>
      </c>
      <c r="X29" s="15"/>
      <c r="Y29" s="13"/>
      <c r="Z29" s="15">
        <v>0.0108</v>
      </c>
      <c r="AA29" s="15">
        <v>-0.0239</v>
      </c>
      <c r="AB29" s="15">
        <v>0.0542</v>
      </c>
      <c r="AC29" s="15">
        <v>0.0159</v>
      </c>
      <c r="AD29" s="15">
        <v>-0.0371</v>
      </c>
      <c r="AE29" s="13"/>
      <c r="AF29" s="13"/>
      <c r="AG29" s="15">
        <v>0.0099</v>
      </c>
    </row>
    <row r="30" spans="1:33" ht="15">
      <c r="A30" s="25" t="s">
        <v>93</v>
      </c>
      <c r="B30" s="26" t="s">
        <v>94</v>
      </c>
      <c r="C30" s="13"/>
      <c r="D30" s="16"/>
      <c r="E30" s="17">
        <v>0</v>
      </c>
      <c r="F30" s="15">
        <v>0.0084</v>
      </c>
      <c r="G30" s="15">
        <v>0.0003</v>
      </c>
      <c r="H30" s="15">
        <v>-0.0095</v>
      </c>
      <c r="I30" s="17">
        <v>0</v>
      </c>
      <c r="J30" s="15"/>
      <c r="K30" s="15"/>
      <c r="L30" s="15">
        <v>0.0061</v>
      </c>
      <c r="M30" s="17">
        <v>0</v>
      </c>
      <c r="N30" s="28"/>
      <c r="O30" s="28"/>
      <c r="P30" s="28"/>
      <c r="Q30" s="13"/>
      <c r="R30" s="13"/>
      <c r="S30" s="15">
        <v>-0.0571</v>
      </c>
      <c r="T30" s="17">
        <v>0</v>
      </c>
      <c r="U30" s="15">
        <v>-0.0606</v>
      </c>
      <c r="V30" s="15">
        <v>-0.0645</v>
      </c>
      <c r="W30" s="15">
        <v>0.069</v>
      </c>
      <c r="X30" s="15"/>
      <c r="Y30" s="13"/>
      <c r="Z30" s="15">
        <v>0.129</v>
      </c>
      <c r="AA30" s="15">
        <v>-0.0286</v>
      </c>
      <c r="AB30" s="15">
        <v>-0.0588</v>
      </c>
      <c r="AC30" s="15">
        <v>0.0938</v>
      </c>
      <c r="AD30" s="15">
        <v>-0.0286</v>
      </c>
      <c r="AE30" s="13"/>
      <c r="AF30" s="13"/>
      <c r="AG30" s="15">
        <v>-0.0294</v>
      </c>
    </row>
    <row r="31" spans="1:33" ht="15">
      <c r="A31" s="1" t="s">
        <v>60</v>
      </c>
      <c r="B31" s="7" t="s">
        <v>23</v>
      </c>
      <c r="C31" s="13"/>
      <c r="D31" s="14"/>
      <c r="E31" s="15">
        <v>0.0088</v>
      </c>
      <c r="F31" s="15">
        <v>-0.048</v>
      </c>
      <c r="G31" s="15">
        <v>-0.009</v>
      </c>
      <c r="H31" s="15">
        <v>-0.0227</v>
      </c>
      <c r="I31" s="15">
        <v>-0.0228</v>
      </c>
      <c r="J31" s="15"/>
      <c r="K31" s="15"/>
      <c r="L31" s="15">
        <v>0.0625</v>
      </c>
      <c r="M31" s="15">
        <v>0.057</v>
      </c>
      <c r="N31" s="15">
        <v>0.0146</v>
      </c>
      <c r="O31" s="15">
        <v>0.0248</v>
      </c>
      <c r="P31" s="15">
        <v>-0.0284</v>
      </c>
      <c r="Q31" s="13"/>
      <c r="R31" s="13"/>
      <c r="S31" s="15">
        <v>0.0104</v>
      </c>
      <c r="T31" s="15">
        <v>-0.0229</v>
      </c>
      <c r="U31" s="15">
        <v>0.0106</v>
      </c>
      <c r="V31" s="15">
        <v>-0.0669</v>
      </c>
      <c r="W31" s="15">
        <v>-0.0022</v>
      </c>
      <c r="X31" s="15"/>
      <c r="Y31" s="13"/>
      <c r="Z31" s="15">
        <v>0.0133</v>
      </c>
      <c r="AA31" s="15">
        <v>-0.0216</v>
      </c>
      <c r="AB31" s="15">
        <v>0.0285</v>
      </c>
      <c r="AC31" s="15">
        <v>0.0598</v>
      </c>
      <c r="AD31" s="15">
        <v>-0.0323</v>
      </c>
      <c r="AE31" s="13"/>
      <c r="AF31" s="13"/>
      <c r="AG31" s="15">
        <v>0.0215</v>
      </c>
    </row>
    <row r="32" spans="1:33" ht="15">
      <c r="A32" s="1" t="s">
        <v>61</v>
      </c>
      <c r="B32" s="7" t="s">
        <v>24</v>
      </c>
      <c r="C32" s="13"/>
      <c r="D32" s="14"/>
      <c r="E32" s="15">
        <v>-0.0107</v>
      </c>
      <c r="F32" s="15">
        <v>-0.0245</v>
      </c>
      <c r="G32" s="15">
        <v>0.0138</v>
      </c>
      <c r="H32" s="15">
        <v>-0.0256</v>
      </c>
      <c r="I32" s="15">
        <v>-0.0192</v>
      </c>
      <c r="J32" s="15"/>
      <c r="K32" s="15"/>
      <c r="L32" s="15">
        <v>-0.0122</v>
      </c>
      <c r="M32" s="15">
        <v>0.026</v>
      </c>
      <c r="N32" s="15">
        <v>0.0019</v>
      </c>
      <c r="O32" s="15">
        <v>0.0592</v>
      </c>
      <c r="P32" s="15">
        <v>0.029</v>
      </c>
      <c r="Q32" s="13"/>
      <c r="R32" s="13"/>
      <c r="S32" s="15">
        <v>-0.0126</v>
      </c>
      <c r="T32" s="15">
        <v>-0.0229</v>
      </c>
      <c r="U32" s="15">
        <v>-0.003</v>
      </c>
      <c r="V32" s="15">
        <v>-0.0078</v>
      </c>
      <c r="W32" s="15">
        <v>0.0108</v>
      </c>
      <c r="X32" s="15"/>
      <c r="Y32" s="13"/>
      <c r="Z32" s="15">
        <v>0.0151</v>
      </c>
      <c r="AA32" s="15">
        <v>-0.0173</v>
      </c>
      <c r="AB32" s="15">
        <v>-0.0059</v>
      </c>
      <c r="AC32" s="15">
        <v>0.0403</v>
      </c>
      <c r="AD32" s="15">
        <v>0.0216</v>
      </c>
      <c r="AE32" s="13"/>
      <c r="AF32" s="13"/>
      <c r="AG32" s="15">
        <v>0.0512</v>
      </c>
    </row>
    <row r="33" spans="1:33" ht="15">
      <c r="A33" s="1" t="s">
        <v>62</v>
      </c>
      <c r="B33" s="7" t="s">
        <v>25</v>
      </c>
      <c r="C33" s="13"/>
      <c r="D33" s="14"/>
      <c r="E33" s="15">
        <v>-0.0062</v>
      </c>
      <c r="F33" s="15">
        <v>-0.0199</v>
      </c>
      <c r="G33" s="15">
        <v>0.0063</v>
      </c>
      <c r="H33" s="15">
        <v>-0.0057</v>
      </c>
      <c r="I33" s="15">
        <v>0.0238</v>
      </c>
      <c r="J33" s="15"/>
      <c r="K33" s="15"/>
      <c r="L33" s="15">
        <v>0.0032</v>
      </c>
      <c r="M33" s="15">
        <v>0.0081</v>
      </c>
      <c r="N33" s="15">
        <v>0.0048</v>
      </c>
      <c r="O33" s="15">
        <v>0.004</v>
      </c>
      <c r="P33" s="15">
        <v>0.0042</v>
      </c>
      <c r="Q33" s="13"/>
      <c r="R33" s="13"/>
      <c r="S33" s="15">
        <v>-0.0017</v>
      </c>
      <c r="T33" s="15">
        <v>-0.0048</v>
      </c>
      <c r="U33" s="15">
        <v>-0.0139</v>
      </c>
      <c r="V33" s="15">
        <v>-0.0303</v>
      </c>
      <c r="W33" s="15">
        <v>0.012</v>
      </c>
      <c r="X33" s="15"/>
      <c r="Y33" s="13"/>
      <c r="Z33" s="15">
        <v>-0.0142</v>
      </c>
      <c r="AA33" s="15">
        <v>-0.0144</v>
      </c>
      <c r="AB33" s="15">
        <v>0.0166</v>
      </c>
      <c r="AC33" s="15">
        <v>0.0153</v>
      </c>
      <c r="AD33" s="15">
        <v>-0.0072</v>
      </c>
      <c r="AE33" s="13"/>
      <c r="AF33" s="13"/>
      <c r="AG33" s="15">
        <v>-0.0121</v>
      </c>
    </row>
    <row r="34" spans="1:33" ht="15">
      <c r="A34" s="1" t="s">
        <v>63</v>
      </c>
      <c r="B34" s="7" t="s">
        <v>26</v>
      </c>
      <c r="C34" s="13"/>
      <c r="D34" s="14"/>
      <c r="E34" s="15">
        <v>0.0027</v>
      </c>
      <c r="F34" s="15">
        <v>-0.0331</v>
      </c>
      <c r="G34" s="15">
        <v>0.0014</v>
      </c>
      <c r="H34" s="15">
        <v>-0.0131</v>
      </c>
      <c r="I34" s="15">
        <v>-0.0036</v>
      </c>
      <c r="J34" s="15"/>
      <c r="K34" s="15"/>
      <c r="L34" s="15">
        <v>0.0468</v>
      </c>
      <c r="M34" s="15">
        <v>-0.0164</v>
      </c>
      <c r="N34" s="15">
        <v>-0.004</v>
      </c>
      <c r="O34" s="15">
        <v>-0.0175</v>
      </c>
      <c r="P34" s="15">
        <v>-0.015</v>
      </c>
      <c r="Q34" s="13"/>
      <c r="R34" s="13"/>
      <c r="S34" s="15">
        <v>-0.0014</v>
      </c>
      <c r="T34" s="15">
        <v>-0.0446</v>
      </c>
      <c r="U34" s="17">
        <v>-0.04</v>
      </c>
      <c r="V34" s="15">
        <v>-0.0175</v>
      </c>
      <c r="W34" s="15">
        <v>0.0198</v>
      </c>
      <c r="X34" s="15"/>
      <c r="Y34" s="13"/>
      <c r="Z34" s="15">
        <v>-0.0179</v>
      </c>
      <c r="AA34" s="15">
        <v>-0.0131</v>
      </c>
      <c r="AB34" s="15">
        <v>0.0277</v>
      </c>
      <c r="AC34" s="15">
        <v>0.0169</v>
      </c>
      <c r="AD34" s="15">
        <v>-0.0077</v>
      </c>
      <c r="AE34" s="13"/>
      <c r="AF34" s="13"/>
      <c r="AG34" s="15">
        <v>0.0315</v>
      </c>
    </row>
    <row r="35" spans="1:33" ht="15">
      <c r="A35" s="1" t="s">
        <v>64</v>
      </c>
      <c r="B35" s="7" t="s">
        <v>27</v>
      </c>
      <c r="C35" s="13"/>
      <c r="D35" s="14"/>
      <c r="E35" s="15">
        <v>-0.0062</v>
      </c>
      <c r="F35" s="15">
        <v>-0.0327</v>
      </c>
      <c r="G35" s="15">
        <v>0.0048</v>
      </c>
      <c r="H35" s="15">
        <v>-0.0032</v>
      </c>
      <c r="I35" s="15">
        <v>-0.0104</v>
      </c>
      <c r="J35" s="15"/>
      <c r="K35" s="15"/>
      <c r="L35" s="15">
        <v>0.0242</v>
      </c>
      <c r="M35" s="15">
        <v>-0.0219</v>
      </c>
      <c r="N35" s="15">
        <v>0.0052</v>
      </c>
      <c r="O35" s="15">
        <v>-0.013</v>
      </c>
      <c r="P35" s="15">
        <v>-0.0163</v>
      </c>
      <c r="Q35" s="13"/>
      <c r="R35" s="13"/>
      <c r="S35" s="17">
        <v>0</v>
      </c>
      <c r="T35" s="15">
        <v>-0.0162</v>
      </c>
      <c r="U35" s="15">
        <v>-0.0317</v>
      </c>
      <c r="V35" s="15">
        <v>-0.0246</v>
      </c>
      <c r="W35" s="15">
        <v>0.0497</v>
      </c>
      <c r="X35" s="15"/>
      <c r="Y35" s="13"/>
      <c r="Z35" s="15">
        <v>-0.0333</v>
      </c>
      <c r="AA35" s="15">
        <v>-0.0401</v>
      </c>
      <c r="AB35" s="15">
        <v>0.0131</v>
      </c>
      <c r="AC35" s="15">
        <v>0.0392</v>
      </c>
      <c r="AD35" s="15">
        <v>-0.0054</v>
      </c>
      <c r="AE35" s="13"/>
      <c r="AF35" s="13"/>
      <c r="AG35" s="15">
        <v>0.0271</v>
      </c>
    </row>
    <row r="36" spans="1:33" ht="15">
      <c r="A36" s="1" t="s">
        <v>65</v>
      </c>
      <c r="B36" s="7" t="s">
        <v>28</v>
      </c>
      <c r="C36" s="13"/>
      <c r="D36" s="14"/>
      <c r="E36" s="15">
        <v>-0.0163</v>
      </c>
      <c r="F36" s="15">
        <v>-0.0444</v>
      </c>
      <c r="G36" s="15">
        <v>0.0046</v>
      </c>
      <c r="H36" s="15">
        <v>-0.017</v>
      </c>
      <c r="I36" s="15">
        <v>-0.0036</v>
      </c>
      <c r="J36" s="15"/>
      <c r="K36" s="15"/>
      <c r="L36" s="15">
        <v>0.0304</v>
      </c>
      <c r="M36" s="15">
        <v>-0.0263</v>
      </c>
      <c r="N36" s="15">
        <v>0.0029</v>
      </c>
      <c r="O36" s="15">
        <v>-0.0075</v>
      </c>
      <c r="P36" s="15">
        <v>-0.0294</v>
      </c>
      <c r="Q36" s="13"/>
      <c r="R36" s="13"/>
      <c r="S36" s="15">
        <v>0.027</v>
      </c>
      <c r="T36" s="15">
        <v>-0.0228</v>
      </c>
      <c r="U36" s="15">
        <v>-0.0283</v>
      </c>
      <c r="V36" s="15">
        <v>-0.0331</v>
      </c>
      <c r="W36" s="15">
        <v>0.0372</v>
      </c>
      <c r="X36" s="15"/>
      <c r="Y36" s="13"/>
      <c r="Z36" s="15">
        <v>-0.0058</v>
      </c>
      <c r="AA36" s="15">
        <v>0.0055</v>
      </c>
      <c r="AB36" s="15">
        <v>0.0043</v>
      </c>
      <c r="AC36" s="15">
        <v>0.0275</v>
      </c>
      <c r="AD36" s="15">
        <v>-0.0212</v>
      </c>
      <c r="AE36" s="13"/>
      <c r="AF36" s="13"/>
      <c r="AG36" s="15">
        <v>0.0062</v>
      </c>
    </row>
    <row r="37" spans="1:33" ht="15">
      <c r="A37" s="1" t="s">
        <v>66</v>
      </c>
      <c r="B37" s="7" t="s">
        <v>29</v>
      </c>
      <c r="C37" s="13"/>
      <c r="D37" s="14"/>
      <c r="E37" s="15">
        <v>0.0005</v>
      </c>
      <c r="F37" s="15">
        <v>-0.0129</v>
      </c>
      <c r="G37" s="15">
        <v>-0.0025</v>
      </c>
      <c r="H37" s="15">
        <v>-0.0226</v>
      </c>
      <c r="I37" s="15">
        <v>-0.0337</v>
      </c>
      <c r="J37" s="15"/>
      <c r="K37" s="15"/>
      <c r="L37" s="15">
        <v>0.0627</v>
      </c>
      <c r="M37" s="15">
        <v>-0.008</v>
      </c>
      <c r="N37" s="15">
        <v>0.0111</v>
      </c>
      <c r="O37" s="15">
        <v>0.0184</v>
      </c>
      <c r="P37" s="15">
        <v>-0.0293</v>
      </c>
      <c r="Q37" s="13"/>
      <c r="R37" s="13"/>
      <c r="S37" s="15">
        <v>0.008</v>
      </c>
      <c r="T37" s="15">
        <v>-0.0248</v>
      </c>
      <c r="U37" s="15">
        <v>-0.0065</v>
      </c>
      <c r="V37" s="15">
        <v>-0.052</v>
      </c>
      <c r="W37" s="15">
        <v>0.037</v>
      </c>
      <c r="X37" s="15"/>
      <c r="Y37" s="13"/>
      <c r="Z37" s="15">
        <v>0.0061</v>
      </c>
      <c r="AA37" s="15">
        <v>-0.0435</v>
      </c>
      <c r="AB37" s="15">
        <v>0.0122</v>
      </c>
      <c r="AC37" s="15">
        <v>0.0125</v>
      </c>
      <c r="AD37" s="15">
        <v>-0.0303</v>
      </c>
      <c r="AE37" s="13"/>
      <c r="AF37" s="13"/>
      <c r="AG37" s="15">
        <v>0.0122</v>
      </c>
    </row>
    <row r="38" spans="1:33" ht="15">
      <c r="A38" s="1" t="s">
        <v>67</v>
      </c>
      <c r="B38" s="7" t="s">
        <v>30</v>
      </c>
      <c r="C38" s="13"/>
      <c r="D38" s="14"/>
      <c r="E38" s="15">
        <v>0.0094</v>
      </c>
      <c r="F38" s="15">
        <v>-0.0149</v>
      </c>
      <c r="G38" s="17">
        <v>0.01</v>
      </c>
      <c r="H38" s="15">
        <v>-0.0466</v>
      </c>
      <c r="I38" s="15">
        <v>-0.0218</v>
      </c>
      <c r="J38" s="15"/>
      <c r="K38" s="15"/>
      <c r="L38" s="15">
        <v>0.0326</v>
      </c>
      <c r="M38" s="15">
        <v>0.0075</v>
      </c>
      <c r="N38" s="15">
        <v>-0.0132</v>
      </c>
      <c r="O38" s="15">
        <v>-0.026</v>
      </c>
      <c r="P38" s="15">
        <v>-0.0254</v>
      </c>
      <c r="Q38" s="13"/>
      <c r="R38" s="13"/>
      <c r="S38" s="15">
        <v>0.0128</v>
      </c>
      <c r="T38" s="15">
        <v>-0.016</v>
      </c>
      <c r="U38" s="15">
        <v>-0.0154</v>
      </c>
      <c r="V38" s="15">
        <v>-0.0497</v>
      </c>
      <c r="W38" s="15">
        <v>0.0095</v>
      </c>
      <c r="X38" s="15"/>
      <c r="Y38" s="13"/>
      <c r="Z38" s="15">
        <v>-0.0105</v>
      </c>
      <c r="AA38" s="17">
        <v>0</v>
      </c>
      <c r="AB38" s="15">
        <v>0.0154</v>
      </c>
      <c r="AC38" s="15">
        <v>0.0182</v>
      </c>
      <c r="AD38" s="15">
        <v>0.0164</v>
      </c>
      <c r="AE38" s="13"/>
      <c r="AF38" s="13"/>
      <c r="AG38" s="15">
        <v>0.019</v>
      </c>
    </row>
    <row r="39" spans="1:33" ht="15">
      <c r="A39" s="1" t="s">
        <v>68</v>
      </c>
      <c r="B39" s="7" t="s">
        <v>31</v>
      </c>
      <c r="C39" s="13"/>
      <c r="D39" s="14"/>
      <c r="E39" s="15">
        <v>0.0146</v>
      </c>
      <c r="F39" s="15">
        <v>0.0082</v>
      </c>
      <c r="G39" s="15">
        <v>-0.009</v>
      </c>
      <c r="H39" s="15">
        <v>-0.0052</v>
      </c>
      <c r="I39" s="15">
        <v>0.0071</v>
      </c>
      <c r="J39" s="15"/>
      <c r="K39" s="15"/>
      <c r="L39" s="15">
        <v>0.0136</v>
      </c>
      <c r="M39" s="15">
        <v>0.015</v>
      </c>
      <c r="N39" s="15">
        <v>0.0119</v>
      </c>
      <c r="O39" s="15">
        <v>-0.0034</v>
      </c>
      <c r="P39" s="15">
        <v>-0.0102</v>
      </c>
      <c r="Q39" s="13"/>
      <c r="R39" s="13"/>
      <c r="S39" s="15">
        <v>0.0138</v>
      </c>
      <c r="T39" s="15">
        <v>-0.0141</v>
      </c>
      <c r="U39" s="15">
        <v>-0.0163</v>
      </c>
      <c r="V39" s="15">
        <v>-0.0372</v>
      </c>
      <c r="W39" s="15">
        <v>0.0296</v>
      </c>
      <c r="X39" s="15"/>
      <c r="Y39" s="13"/>
      <c r="Z39" s="15">
        <v>-0.0058</v>
      </c>
      <c r="AA39" s="15">
        <v>0.0057</v>
      </c>
      <c r="AB39" s="15">
        <v>-0.0239</v>
      </c>
      <c r="AC39" s="15">
        <v>0.0265</v>
      </c>
      <c r="AD39" s="15">
        <v>-0.0048</v>
      </c>
      <c r="AE39" s="13"/>
      <c r="AF39" s="13"/>
      <c r="AG39" s="15">
        <v>-0.0003</v>
      </c>
    </row>
    <row r="40" spans="1:33" ht="15">
      <c r="A40" s="1" t="s">
        <v>69</v>
      </c>
      <c r="B40" s="7" t="s">
        <v>32</v>
      </c>
      <c r="C40" s="13"/>
      <c r="D40" s="14"/>
      <c r="E40" s="15">
        <v>0.0049</v>
      </c>
      <c r="F40" s="15">
        <v>-0.0303</v>
      </c>
      <c r="G40" s="17">
        <v>0</v>
      </c>
      <c r="H40" s="15">
        <v>-0.0401</v>
      </c>
      <c r="I40" s="15">
        <v>-0.071</v>
      </c>
      <c r="J40" s="15"/>
      <c r="K40" s="15"/>
      <c r="L40" s="15">
        <v>0.0139</v>
      </c>
      <c r="M40" s="15">
        <v>-0.0041</v>
      </c>
      <c r="N40" s="15">
        <v>0.0415</v>
      </c>
      <c r="O40" s="15">
        <v>0.0027</v>
      </c>
      <c r="P40" s="15">
        <v>-0.037</v>
      </c>
      <c r="Q40" s="13"/>
      <c r="R40" s="13"/>
      <c r="S40" s="15">
        <v>-0.0151</v>
      </c>
      <c r="T40" s="15">
        <v>-0.0431</v>
      </c>
      <c r="U40" s="15">
        <v>-0.0331</v>
      </c>
      <c r="V40" s="15">
        <v>-0.0597</v>
      </c>
      <c r="W40" s="15">
        <v>0.0375</v>
      </c>
      <c r="X40" s="15"/>
      <c r="Y40" s="13"/>
      <c r="Z40" s="15">
        <v>0.0258</v>
      </c>
      <c r="AA40" s="15">
        <v>0.0073</v>
      </c>
      <c r="AB40" s="15">
        <v>0.0559</v>
      </c>
      <c r="AC40" s="15">
        <v>0.0236</v>
      </c>
      <c r="AD40" s="15">
        <v>-0.0363</v>
      </c>
      <c r="AE40" s="13"/>
      <c r="AF40" s="13"/>
      <c r="AG40" s="15">
        <v>0.0028</v>
      </c>
    </row>
    <row r="41" spans="1:33" ht="15">
      <c r="A41" s="1" t="s">
        <v>79</v>
      </c>
      <c r="B41" s="7" t="s">
        <v>33</v>
      </c>
      <c r="C41" s="13"/>
      <c r="D41" s="14"/>
      <c r="E41" s="15">
        <v>0.0066</v>
      </c>
      <c r="F41" s="15">
        <v>-0.0362</v>
      </c>
      <c r="G41" s="15">
        <v>-0.0191</v>
      </c>
      <c r="H41" s="15">
        <v>-0.0172</v>
      </c>
      <c r="I41" s="15">
        <v>-0.0024</v>
      </c>
      <c r="J41" s="15"/>
      <c r="K41" s="15"/>
      <c r="L41" s="15">
        <v>0.0469</v>
      </c>
      <c r="M41" s="15">
        <v>0.0058</v>
      </c>
      <c r="N41" s="15">
        <v>0.015</v>
      </c>
      <c r="O41" s="15">
        <v>0.046</v>
      </c>
      <c r="P41" s="15">
        <v>-0.0179</v>
      </c>
      <c r="Q41" s="13"/>
      <c r="R41" s="13"/>
      <c r="S41" s="15">
        <v>0.0083</v>
      </c>
      <c r="T41" s="15">
        <v>0.0004</v>
      </c>
      <c r="U41" s="15">
        <v>-0.0138</v>
      </c>
      <c r="V41" s="15">
        <v>-0.0413</v>
      </c>
      <c r="W41" s="15">
        <v>0.0244</v>
      </c>
      <c r="X41" s="15"/>
      <c r="Y41" s="13"/>
      <c r="Z41" s="15">
        <v>0.0119</v>
      </c>
      <c r="AA41" s="15">
        <v>-0.0136</v>
      </c>
      <c r="AB41" s="15">
        <v>0.0085</v>
      </c>
      <c r="AC41" s="15">
        <v>0.0131</v>
      </c>
      <c r="AD41" s="15">
        <v>-0.0064</v>
      </c>
      <c r="AE41" s="13"/>
      <c r="AF41" s="13"/>
      <c r="AG41" s="15">
        <v>-0.0026</v>
      </c>
    </row>
    <row r="42" spans="1:33" ht="15">
      <c r="A42" s="1" t="s">
        <v>70</v>
      </c>
      <c r="B42" s="7" t="s">
        <v>34</v>
      </c>
      <c r="C42" s="13"/>
      <c r="D42" s="14"/>
      <c r="E42" s="15">
        <v>0.0057</v>
      </c>
      <c r="F42" s="15">
        <v>-0.0132</v>
      </c>
      <c r="G42" s="15">
        <v>-0.0068</v>
      </c>
      <c r="H42" s="17">
        <v>0</v>
      </c>
      <c r="I42" s="15">
        <v>0.0134</v>
      </c>
      <c r="J42" s="15"/>
      <c r="K42" s="15"/>
      <c r="L42" s="15">
        <v>0.0014</v>
      </c>
      <c r="M42" s="17">
        <v>0</v>
      </c>
      <c r="N42" s="15">
        <v>-0.0043</v>
      </c>
      <c r="O42" s="15">
        <v>0.0195</v>
      </c>
      <c r="P42" s="15">
        <v>0.0077</v>
      </c>
      <c r="Q42" s="13"/>
      <c r="R42" s="13"/>
      <c r="S42" s="15">
        <v>0.0289</v>
      </c>
      <c r="T42" s="15">
        <v>-0.0217</v>
      </c>
      <c r="U42" s="15">
        <v>-0.0029</v>
      </c>
      <c r="V42" s="15">
        <v>-0.0118</v>
      </c>
      <c r="W42" s="15">
        <v>-0.0088</v>
      </c>
      <c r="X42" s="15"/>
      <c r="Y42" s="13"/>
      <c r="Z42" s="15">
        <v>-0.0127</v>
      </c>
      <c r="AA42" s="15">
        <v>0.0136</v>
      </c>
      <c r="AB42" s="15">
        <v>-0.0098</v>
      </c>
      <c r="AC42" s="15">
        <v>0.0038</v>
      </c>
      <c r="AD42" s="15">
        <v>0.0217</v>
      </c>
      <c r="AE42" s="13"/>
      <c r="AF42" s="13"/>
      <c r="AG42" s="15">
        <v>0.0053</v>
      </c>
    </row>
    <row r="43" spans="1:33" ht="15">
      <c r="A43" s="1" t="s">
        <v>71</v>
      </c>
      <c r="B43" s="7" t="s">
        <v>35</v>
      </c>
      <c r="C43" s="13"/>
      <c r="D43" s="14"/>
      <c r="E43" s="15">
        <v>-0.0073</v>
      </c>
      <c r="F43" s="15">
        <v>-0.0426</v>
      </c>
      <c r="G43" s="15">
        <v>-0.0193</v>
      </c>
      <c r="H43" s="15">
        <v>-0.0515</v>
      </c>
      <c r="I43" s="15">
        <v>0.0295</v>
      </c>
      <c r="J43" s="15"/>
      <c r="K43" s="15"/>
      <c r="L43" s="15">
        <v>0.0429</v>
      </c>
      <c r="M43" s="15">
        <v>-0.0059</v>
      </c>
      <c r="N43" s="15">
        <v>0.0616</v>
      </c>
      <c r="O43" s="15">
        <v>-0.0188</v>
      </c>
      <c r="P43" s="15">
        <v>-0.0401</v>
      </c>
      <c r="Q43" s="13"/>
      <c r="R43" s="13"/>
      <c r="S43" s="15">
        <v>-0.0278</v>
      </c>
      <c r="T43" s="15">
        <v>-0.0389</v>
      </c>
      <c r="U43" s="15">
        <v>-0.0085</v>
      </c>
      <c r="V43" s="15">
        <v>-0.0584</v>
      </c>
      <c r="W43" s="15">
        <v>0.1066</v>
      </c>
      <c r="X43" s="15"/>
      <c r="Y43" s="13"/>
      <c r="Z43" s="17">
        <v>0</v>
      </c>
      <c r="AA43" s="15">
        <v>-0.0165</v>
      </c>
      <c r="AB43" s="15">
        <v>0.0105</v>
      </c>
      <c r="AC43" s="15">
        <v>0.0333</v>
      </c>
      <c r="AD43" s="15">
        <v>-0.0121</v>
      </c>
      <c r="AE43" s="13"/>
      <c r="AF43" s="13"/>
      <c r="AG43" s="15">
        <v>0.0061</v>
      </c>
    </row>
    <row r="44" spans="1:33" ht="15">
      <c r="A44" s="1" t="s">
        <v>72</v>
      </c>
      <c r="B44" s="7" t="s">
        <v>36</v>
      </c>
      <c r="C44" s="13"/>
      <c r="D44" s="14"/>
      <c r="E44" s="15">
        <v>0.0102</v>
      </c>
      <c r="F44" s="15">
        <v>-0.0421</v>
      </c>
      <c r="G44" s="15">
        <v>0.0035</v>
      </c>
      <c r="H44" s="15">
        <v>-0.0479</v>
      </c>
      <c r="I44" s="15">
        <v>-0.019</v>
      </c>
      <c r="J44" s="15"/>
      <c r="K44" s="15"/>
      <c r="L44" s="15">
        <v>0.07</v>
      </c>
      <c r="M44" s="15">
        <v>-0.0372</v>
      </c>
      <c r="N44" s="15">
        <v>0.0533</v>
      </c>
      <c r="O44" s="15">
        <v>0.0173</v>
      </c>
      <c r="P44" s="15">
        <v>-0.048</v>
      </c>
      <c r="Q44" s="13"/>
      <c r="R44" s="13"/>
      <c r="S44" s="15">
        <v>-0.0516</v>
      </c>
      <c r="T44" s="15">
        <v>-0.0504</v>
      </c>
      <c r="U44" s="15">
        <v>-0.0371</v>
      </c>
      <c r="V44" s="15">
        <v>-0.047</v>
      </c>
      <c r="W44" s="15">
        <v>0.0791</v>
      </c>
      <c r="X44" s="15"/>
      <c r="Y44" s="13"/>
      <c r="Z44" s="17">
        <v>0.03</v>
      </c>
      <c r="AA44" s="15">
        <v>-0.0355</v>
      </c>
      <c r="AB44" s="15">
        <v>0.0061</v>
      </c>
      <c r="AC44" s="15">
        <v>0.0751</v>
      </c>
      <c r="AD44" s="17">
        <v>0</v>
      </c>
      <c r="AE44" s="13"/>
      <c r="AF44" s="13"/>
      <c r="AG44" s="15">
        <v>0.0133</v>
      </c>
    </row>
    <row r="45" spans="1:33" ht="15">
      <c r="A45" s="1" t="s">
        <v>73</v>
      </c>
      <c r="B45" s="7" t="s">
        <v>37</v>
      </c>
      <c r="C45" s="13"/>
      <c r="D45" s="14"/>
      <c r="E45" s="15">
        <v>-0.0075</v>
      </c>
      <c r="F45" s="15">
        <v>-0.0042</v>
      </c>
      <c r="G45" s="15">
        <v>-0.0026</v>
      </c>
      <c r="H45" s="15">
        <v>0.0023</v>
      </c>
      <c r="I45" s="15">
        <v>0.003</v>
      </c>
      <c r="J45" s="15"/>
      <c r="K45" s="15"/>
      <c r="L45" s="15">
        <v>-0.006</v>
      </c>
      <c r="M45" s="15">
        <v>-0.0091</v>
      </c>
      <c r="N45" s="15">
        <v>0.0153</v>
      </c>
      <c r="O45" s="15">
        <v>0.005</v>
      </c>
      <c r="P45" s="15">
        <v>-0.0059</v>
      </c>
      <c r="Q45" s="13"/>
      <c r="R45" s="13"/>
      <c r="S45" s="15">
        <v>0.0128</v>
      </c>
      <c r="T45" s="15">
        <v>0.0171</v>
      </c>
      <c r="U45" s="15">
        <v>-0.0044</v>
      </c>
      <c r="V45" s="15">
        <v>-0.0333</v>
      </c>
      <c r="W45" s="15">
        <v>0.031</v>
      </c>
      <c r="X45" s="15"/>
      <c r="Y45" s="13"/>
      <c r="Z45" s="15">
        <v>-0.0018</v>
      </c>
      <c r="AA45" s="15">
        <v>-0.0199</v>
      </c>
      <c r="AB45" s="15">
        <v>0.0292</v>
      </c>
      <c r="AC45" s="15">
        <v>-0.005</v>
      </c>
      <c r="AD45" s="15">
        <v>-0.0082</v>
      </c>
      <c r="AE45" s="13"/>
      <c r="AF45" s="13"/>
      <c r="AG45" s="15">
        <v>-0.0097</v>
      </c>
    </row>
    <row r="46" spans="1:33" ht="15">
      <c r="A46" s="68" t="s">
        <v>85</v>
      </c>
      <c r="B46" s="70"/>
      <c r="C46" s="18"/>
      <c r="D46" s="19"/>
      <c r="E46" s="18">
        <f>SUM(E6:E45)</f>
        <v>0.12620000000000003</v>
      </c>
      <c r="F46" s="18">
        <f>SUM(F6:F45)</f>
        <v>-1.1296</v>
      </c>
      <c r="G46" s="18">
        <f>SUM(G6:G45)</f>
        <v>-0.04079999999999998</v>
      </c>
      <c r="H46" s="18">
        <f>SUM(H6:H45)</f>
        <v>-1.1341</v>
      </c>
      <c r="I46" s="18">
        <f>SUM(I6:I45)</f>
        <v>-0.43390000000000006</v>
      </c>
      <c r="J46" s="18"/>
      <c r="K46" s="18"/>
      <c r="L46" s="18">
        <f>SUM(L6:L45)</f>
        <v>1.4641000000000002</v>
      </c>
      <c r="M46" s="18">
        <f>SUM(M6:M45)</f>
        <v>-0.36739999999999984</v>
      </c>
      <c r="N46" s="18">
        <f>SUM(N6:N45)</f>
        <v>0.6183000000000001</v>
      </c>
      <c r="O46" s="18">
        <f>SUM(O6:O45)</f>
        <v>-0.0608</v>
      </c>
      <c r="P46" s="18">
        <f>SUM(P6:P45)</f>
        <v>-0.9280999999999999</v>
      </c>
      <c r="Q46" s="18"/>
      <c r="R46" s="18"/>
      <c r="S46" s="18">
        <f>SUM(S6:S45)</f>
        <v>-0.37940000000000007</v>
      </c>
      <c r="T46" s="18">
        <f>SUM(T6:T45)</f>
        <v>-1.3271999999999997</v>
      </c>
      <c r="U46" s="18">
        <f>SUM(U6:U45)</f>
        <v>-0.29120000000000007</v>
      </c>
      <c r="V46" s="18">
        <f>SUM(V6:V45)</f>
        <v>-1.5171000000000006</v>
      </c>
      <c r="W46" s="18">
        <f>SUM(W6:W45)</f>
        <v>1.3308000000000002</v>
      </c>
      <c r="X46" s="18"/>
      <c r="Y46" s="18"/>
      <c r="Z46" s="18">
        <f>SUM(Z6:Z45)</f>
        <v>-0.13349999999999998</v>
      </c>
      <c r="AA46" s="18">
        <f>SUM(AA6:AA45)</f>
        <v>-0.44709999999999994</v>
      </c>
      <c r="AB46" s="18">
        <f>SUM(AB6:AB45)</f>
        <v>0.4321000000000001</v>
      </c>
      <c r="AC46" s="18">
        <f>SUM(AC6:AC45)</f>
        <v>1.2252</v>
      </c>
      <c r="AD46" s="18">
        <f>SUM(AD6:AD45)</f>
        <v>-0.3241</v>
      </c>
      <c r="AE46" s="18"/>
      <c r="AF46" s="18"/>
      <c r="AG46" s="18">
        <f>SUM(AG6:AG45)</f>
        <v>0.4042000000000001</v>
      </c>
    </row>
    <row r="47" spans="1:33" ht="15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5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5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5">
      <c r="A51" s="2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">
      <c r="A52" s="2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</sheetData>
  <sheetProtection/>
  <mergeCells count="4">
    <mergeCell ref="A2:AG2"/>
    <mergeCell ref="A1:AG1"/>
    <mergeCell ref="A5:AG5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P1">
      <selection activeCell="AG46" sqref="AG46"/>
    </sheetView>
  </sheetViews>
  <sheetFormatPr defaultColWidth="9.140625" defaultRowHeight="15"/>
  <cols>
    <col min="1" max="1" width="25.421875" style="0" customWidth="1"/>
    <col min="13" max="13" width="9.140625" style="0" customWidth="1"/>
    <col min="19" max="19" width="8.7109375" style="0" customWidth="1"/>
    <col min="23" max="23" width="9.00390625" style="0" customWidth="1"/>
    <col min="27" max="27" width="8.57421875" style="0" customWidth="1"/>
    <col min="33" max="33" width="8.57421875" style="0" customWidth="1"/>
  </cols>
  <sheetData>
    <row r="1" spans="1:33" ht="18.75">
      <c r="A1" s="80" t="s">
        <v>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9"/>
    </row>
    <row r="2" spans="1:33" ht="15">
      <c r="A2" s="77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</row>
    <row r="3" spans="1:33" ht="15">
      <c r="A3" s="2"/>
      <c r="B3" s="2"/>
      <c r="C3" s="3" t="s">
        <v>40</v>
      </c>
      <c r="D3" s="3" t="s">
        <v>40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 t="s">
        <v>40</v>
      </c>
      <c r="V3" s="3" t="s">
        <v>40</v>
      </c>
      <c r="W3" s="3" t="s">
        <v>40</v>
      </c>
      <c r="X3" s="3" t="s">
        <v>40</v>
      </c>
      <c r="Y3" s="3" t="s">
        <v>40</v>
      </c>
      <c r="Z3" s="3" t="s">
        <v>40</v>
      </c>
      <c r="AA3" s="3" t="s">
        <v>40</v>
      </c>
      <c r="AB3" s="3" t="s">
        <v>40</v>
      </c>
      <c r="AC3" s="3" t="s">
        <v>40</v>
      </c>
      <c r="AD3" s="3" t="s">
        <v>40</v>
      </c>
      <c r="AE3" s="3" t="s">
        <v>40</v>
      </c>
      <c r="AF3" s="3" t="s">
        <v>40</v>
      </c>
      <c r="AG3" s="3" t="s">
        <v>40</v>
      </c>
    </row>
    <row r="4" spans="1:33" ht="15">
      <c r="A4" s="3" t="s">
        <v>81</v>
      </c>
      <c r="B4" s="3" t="s">
        <v>38</v>
      </c>
      <c r="C4" s="3" t="s">
        <v>90</v>
      </c>
      <c r="D4" s="3" t="s">
        <v>91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 t="s">
        <v>90</v>
      </c>
      <c r="K4" s="3" t="s">
        <v>91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 t="s">
        <v>90</v>
      </c>
      <c r="R4" s="3" t="s">
        <v>91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 t="s">
        <v>90</v>
      </c>
      <c r="Y4" s="3" t="s">
        <v>91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 t="s">
        <v>90</v>
      </c>
      <c r="AF4" s="3" t="s">
        <v>91</v>
      </c>
      <c r="AG4" s="3">
        <v>31</v>
      </c>
    </row>
    <row r="5" spans="1:33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>
      <c r="A6" s="25" t="s">
        <v>42</v>
      </c>
      <c r="B6" s="26" t="s">
        <v>0</v>
      </c>
      <c r="C6" s="29"/>
      <c r="D6" s="29"/>
      <c r="E6" s="30">
        <v>21737</v>
      </c>
      <c r="F6" s="30">
        <v>39958</v>
      </c>
      <c r="G6" s="30">
        <v>30986</v>
      </c>
      <c r="H6" s="30">
        <v>34906</v>
      </c>
      <c r="I6" s="30">
        <v>33402</v>
      </c>
      <c r="J6" s="29"/>
      <c r="K6" s="29"/>
      <c r="L6" s="30">
        <v>25035</v>
      </c>
      <c r="M6" s="30">
        <v>17866</v>
      </c>
      <c r="N6" s="30">
        <v>14669</v>
      </c>
      <c r="O6" s="30">
        <v>20225</v>
      </c>
      <c r="P6" s="30">
        <v>23718</v>
      </c>
      <c r="Q6" s="29"/>
      <c r="R6" s="29"/>
      <c r="S6" s="30">
        <v>31215</v>
      </c>
      <c r="T6" s="30">
        <v>23891</v>
      </c>
      <c r="U6" s="30">
        <v>35134</v>
      </c>
      <c r="V6" s="30">
        <v>31557</v>
      </c>
      <c r="W6" s="30">
        <v>32197</v>
      </c>
      <c r="X6" s="30"/>
      <c r="Y6" s="29"/>
      <c r="Z6" s="30">
        <v>21715</v>
      </c>
      <c r="AA6" s="30">
        <v>27168</v>
      </c>
      <c r="AB6" s="30">
        <v>28118</v>
      </c>
      <c r="AC6" s="30">
        <v>26330</v>
      </c>
      <c r="AD6" s="30">
        <v>30292</v>
      </c>
      <c r="AE6" s="29"/>
      <c r="AF6" s="29"/>
      <c r="AG6" s="30">
        <v>11466</v>
      </c>
    </row>
    <row r="7" spans="1:33" ht="15">
      <c r="A7" s="25" t="s">
        <v>43</v>
      </c>
      <c r="B7" s="26" t="s">
        <v>1</v>
      </c>
      <c r="C7" s="29"/>
      <c r="D7" s="29"/>
      <c r="E7" s="30">
        <v>6342</v>
      </c>
      <c r="F7" s="30">
        <v>10998</v>
      </c>
      <c r="G7" s="30">
        <v>10652</v>
      </c>
      <c r="H7" s="30">
        <v>12880</v>
      </c>
      <c r="I7" s="30">
        <v>13971</v>
      </c>
      <c r="J7" s="29"/>
      <c r="K7" s="29"/>
      <c r="L7" s="30">
        <v>9804</v>
      </c>
      <c r="M7" s="30">
        <v>7729</v>
      </c>
      <c r="N7" s="30">
        <v>10198</v>
      </c>
      <c r="O7" s="30">
        <v>8153</v>
      </c>
      <c r="P7" s="30">
        <v>8113</v>
      </c>
      <c r="Q7" s="29"/>
      <c r="R7" s="29"/>
      <c r="S7" s="30">
        <v>9353</v>
      </c>
      <c r="T7" s="30">
        <v>13056</v>
      </c>
      <c r="U7" s="30">
        <v>9648</v>
      </c>
      <c r="V7" s="30">
        <v>10177</v>
      </c>
      <c r="W7" s="30">
        <v>6938</v>
      </c>
      <c r="X7" s="30"/>
      <c r="Y7" s="29"/>
      <c r="Z7" s="30">
        <v>5949</v>
      </c>
      <c r="AA7" s="30">
        <v>8359</v>
      </c>
      <c r="AB7" s="30">
        <v>12026</v>
      </c>
      <c r="AC7" s="30">
        <v>8215</v>
      </c>
      <c r="AD7" s="30">
        <v>8255</v>
      </c>
      <c r="AE7" s="29"/>
      <c r="AF7" s="29"/>
      <c r="AG7" s="30">
        <v>4063</v>
      </c>
    </row>
    <row r="8" spans="1:33" ht="15">
      <c r="A8" s="25" t="s">
        <v>74</v>
      </c>
      <c r="B8" s="26" t="s">
        <v>2</v>
      </c>
      <c r="C8" s="29"/>
      <c r="D8" s="29"/>
      <c r="E8" s="30">
        <v>7343</v>
      </c>
      <c r="F8" s="30">
        <v>13064</v>
      </c>
      <c r="G8" s="30">
        <v>10312</v>
      </c>
      <c r="H8" s="30">
        <v>9218</v>
      </c>
      <c r="I8" s="30">
        <v>10601</v>
      </c>
      <c r="J8" s="29"/>
      <c r="K8" s="29"/>
      <c r="L8" s="30">
        <v>7543</v>
      </c>
      <c r="M8" s="30">
        <v>5049</v>
      </c>
      <c r="N8" s="30">
        <v>4796</v>
      </c>
      <c r="O8" s="30">
        <v>3707</v>
      </c>
      <c r="P8" s="30">
        <v>6570</v>
      </c>
      <c r="Q8" s="29"/>
      <c r="R8" s="29"/>
      <c r="S8" s="30">
        <v>8287</v>
      </c>
      <c r="T8" s="30">
        <v>7620</v>
      </c>
      <c r="U8" s="30">
        <v>10529</v>
      </c>
      <c r="V8" s="30">
        <v>13227</v>
      </c>
      <c r="W8" s="30">
        <v>8552</v>
      </c>
      <c r="X8" s="30"/>
      <c r="Y8" s="29"/>
      <c r="Z8" s="30">
        <v>5124</v>
      </c>
      <c r="AA8" s="30">
        <v>5750</v>
      </c>
      <c r="AB8" s="30">
        <v>7068</v>
      </c>
      <c r="AC8" s="30">
        <v>5131</v>
      </c>
      <c r="AD8" s="30">
        <v>6002</v>
      </c>
      <c r="AE8" s="29"/>
      <c r="AF8" s="29"/>
      <c r="AG8" s="30">
        <v>2960</v>
      </c>
    </row>
    <row r="9" spans="1:33" ht="15">
      <c r="A9" s="25" t="s">
        <v>44</v>
      </c>
      <c r="B9" s="26" t="s">
        <v>3</v>
      </c>
      <c r="C9" s="29"/>
      <c r="D9" s="29"/>
      <c r="E9" s="30">
        <v>4675</v>
      </c>
      <c r="F9" s="30">
        <v>5702</v>
      </c>
      <c r="G9" s="30">
        <v>5010</v>
      </c>
      <c r="H9" s="30">
        <v>6922</v>
      </c>
      <c r="I9" s="30">
        <v>9643</v>
      </c>
      <c r="J9" s="29"/>
      <c r="K9" s="29"/>
      <c r="L9" s="30">
        <v>4753</v>
      </c>
      <c r="M9" s="30">
        <v>5557</v>
      </c>
      <c r="N9" s="30">
        <v>5745</v>
      </c>
      <c r="O9" s="30">
        <v>4836</v>
      </c>
      <c r="P9" s="30">
        <v>4773</v>
      </c>
      <c r="Q9" s="29"/>
      <c r="R9" s="29"/>
      <c r="S9" s="30">
        <v>6106</v>
      </c>
      <c r="T9" s="30">
        <v>8865</v>
      </c>
      <c r="U9" s="30">
        <v>7539</v>
      </c>
      <c r="V9" s="30">
        <v>8452</v>
      </c>
      <c r="W9" s="30">
        <v>7529</v>
      </c>
      <c r="X9" s="30"/>
      <c r="Y9" s="29"/>
      <c r="Z9" s="30">
        <v>4510</v>
      </c>
      <c r="AA9" s="30">
        <v>6113</v>
      </c>
      <c r="AB9" s="30">
        <v>8976</v>
      </c>
      <c r="AC9" s="30">
        <v>6249</v>
      </c>
      <c r="AD9" s="30">
        <v>7577</v>
      </c>
      <c r="AE9" s="29"/>
      <c r="AF9" s="29"/>
      <c r="AG9" s="30">
        <v>3219</v>
      </c>
    </row>
    <row r="10" spans="1:33" ht="15">
      <c r="A10" s="25" t="s">
        <v>45</v>
      </c>
      <c r="B10" s="26" t="s">
        <v>41</v>
      </c>
      <c r="C10" s="29"/>
      <c r="D10" s="29"/>
      <c r="E10" s="30">
        <v>3386</v>
      </c>
      <c r="F10" s="30">
        <v>3860</v>
      </c>
      <c r="G10" s="30">
        <v>2827</v>
      </c>
      <c r="H10" s="30">
        <v>5869</v>
      </c>
      <c r="I10" s="30">
        <v>3303</v>
      </c>
      <c r="J10" s="29"/>
      <c r="K10" s="29"/>
      <c r="L10" s="30">
        <v>2129</v>
      </c>
      <c r="M10" s="30">
        <v>1443</v>
      </c>
      <c r="N10" s="30">
        <v>1337</v>
      </c>
      <c r="O10" s="30">
        <v>1253</v>
      </c>
      <c r="P10" s="30">
        <v>2000</v>
      </c>
      <c r="Q10" s="29"/>
      <c r="R10" s="29"/>
      <c r="S10" s="30">
        <v>3411</v>
      </c>
      <c r="T10" s="30">
        <v>3487</v>
      </c>
      <c r="U10" s="30">
        <v>3699</v>
      </c>
      <c r="V10" s="30">
        <v>2270</v>
      </c>
      <c r="W10" s="30">
        <v>3957</v>
      </c>
      <c r="X10" s="30"/>
      <c r="Y10" s="29"/>
      <c r="Z10" s="30">
        <v>2227</v>
      </c>
      <c r="AA10" s="30">
        <v>3057</v>
      </c>
      <c r="AB10" s="30">
        <v>3629</v>
      </c>
      <c r="AC10" s="30">
        <v>2602</v>
      </c>
      <c r="AD10" s="30">
        <v>2214</v>
      </c>
      <c r="AE10" s="29"/>
      <c r="AF10" s="29"/>
      <c r="AG10" s="30">
        <v>1693</v>
      </c>
    </row>
    <row r="11" spans="1:33" ht="15">
      <c r="A11" s="25" t="s">
        <v>46</v>
      </c>
      <c r="B11" s="26" t="s">
        <v>4</v>
      </c>
      <c r="C11" s="29"/>
      <c r="D11" s="29"/>
      <c r="E11" s="30">
        <v>2344</v>
      </c>
      <c r="F11" s="30">
        <v>2755</v>
      </c>
      <c r="G11" s="30">
        <v>3080</v>
      </c>
      <c r="H11" s="30">
        <v>5869</v>
      </c>
      <c r="I11" s="30">
        <v>4682</v>
      </c>
      <c r="J11" s="29"/>
      <c r="K11" s="29"/>
      <c r="L11" s="30">
        <v>4012</v>
      </c>
      <c r="M11" s="30">
        <v>3253</v>
      </c>
      <c r="N11" s="30">
        <v>2664</v>
      </c>
      <c r="O11" s="30">
        <v>1702</v>
      </c>
      <c r="P11" s="30">
        <v>3229</v>
      </c>
      <c r="Q11" s="29"/>
      <c r="R11" s="29"/>
      <c r="S11" s="30">
        <v>3267</v>
      </c>
      <c r="T11" s="30">
        <v>2408</v>
      </c>
      <c r="U11" s="30">
        <v>3043</v>
      </c>
      <c r="V11" s="30">
        <v>3104</v>
      </c>
      <c r="W11" s="30">
        <v>4029</v>
      </c>
      <c r="X11" s="30"/>
      <c r="Y11" s="29"/>
      <c r="Z11" s="30">
        <v>1712</v>
      </c>
      <c r="AA11" s="30">
        <v>2048</v>
      </c>
      <c r="AB11" s="30">
        <v>4330</v>
      </c>
      <c r="AC11" s="30">
        <v>2938</v>
      </c>
      <c r="AD11" s="30">
        <v>1767</v>
      </c>
      <c r="AE11" s="29"/>
      <c r="AF11" s="29"/>
      <c r="AG11" s="30">
        <v>1092</v>
      </c>
    </row>
    <row r="12" spans="1:33" ht="15">
      <c r="A12" s="25" t="s">
        <v>47</v>
      </c>
      <c r="B12" s="26" t="s">
        <v>5</v>
      </c>
      <c r="C12" s="29"/>
      <c r="D12" s="29"/>
      <c r="E12" s="30">
        <v>1626</v>
      </c>
      <c r="F12" s="30">
        <v>2359</v>
      </c>
      <c r="G12" s="30">
        <v>1992</v>
      </c>
      <c r="H12" s="30">
        <v>4032</v>
      </c>
      <c r="I12" s="30">
        <v>2379</v>
      </c>
      <c r="J12" s="29"/>
      <c r="K12" s="29"/>
      <c r="L12" s="30">
        <v>2487</v>
      </c>
      <c r="M12" s="30">
        <v>1974</v>
      </c>
      <c r="N12" s="30">
        <v>1109</v>
      </c>
      <c r="O12" s="30">
        <v>1209</v>
      </c>
      <c r="P12" s="30">
        <v>2161</v>
      </c>
      <c r="Q12" s="29"/>
      <c r="R12" s="29"/>
      <c r="S12" s="30">
        <v>5680</v>
      </c>
      <c r="T12" s="30">
        <v>2562</v>
      </c>
      <c r="U12" s="30">
        <v>3840</v>
      </c>
      <c r="V12" s="30">
        <v>2235</v>
      </c>
      <c r="W12" s="30">
        <v>2191</v>
      </c>
      <c r="X12" s="30"/>
      <c r="Y12" s="29"/>
      <c r="Z12" s="30">
        <v>1720</v>
      </c>
      <c r="AA12" s="30">
        <v>2135</v>
      </c>
      <c r="AB12" s="30">
        <v>2395</v>
      </c>
      <c r="AC12" s="30">
        <v>2051</v>
      </c>
      <c r="AD12" s="30">
        <v>1521</v>
      </c>
      <c r="AE12" s="29"/>
      <c r="AF12" s="29"/>
      <c r="AG12" s="30">
        <v>1013</v>
      </c>
    </row>
    <row r="13" spans="1:33" ht="15">
      <c r="A13" s="25" t="s">
        <v>48</v>
      </c>
      <c r="B13" s="26" t="s">
        <v>6</v>
      </c>
      <c r="C13" s="29"/>
      <c r="D13" s="29"/>
      <c r="E13" s="30">
        <v>5063</v>
      </c>
      <c r="F13" s="30">
        <v>7900</v>
      </c>
      <c r="G13" s="30">
        <v>3712</v>
      </c>
      <c r="H13" s="30">
        <v>9192</v>
      </c>
      <c r="I13" s="30">
        <v>7507</v>
      </c>
      <c r="J13" s="29"/>
      <c r="K13" s="29"/>
      <c r="L13" s="30">
        <v>4746</v>
      </c>
      <c r="M13" s="30">
        <v>3010</v>
      </c>
      <c r="N13" s="30">
        <v>2784</v>
      </c>
      <c r="O13" s="30">
        <v>3450</v>
      </c>
      <c r="P13" s="30">
        <v>2815</v>
      </c>
      <c r="Q13" s="29"/>
      <c r="R13" s="29"/>
      <c r="S13" s="30">
        <v>2770</v>
      </c>
      <c r="T13" s="30">
        <v>2973</v>
      </c>
      <c r="U13" s="30">
        <v>5551</v>
      </c>
      <c r="V13" s="30">
        <v>2931</v>
      </c>
      <c r="W13" s="30">
        <v>4376</v>
      </c>
      <c r="X13" s="30"/>
      <c r="Y13" s="29"/>
      <c r="Z13" s="30">
        <v>4958</v>
      </c>
      <c r="AA13" s="30">
        <v>7357</v>
      </c>
      <c r="AB13" s="30">
        <v>5287</v>
      </c>
      <c r="AC13" s="30">
        <v>5999</v>
      </c>
      <c r="AD13" s="30">
        <v>5360</v>
      </c>
      <c r="AE13" s="29"/>
      <c r="AF13" s="29"/>
      <c r="AG13" s="30">
        <v>1972</v>
      </c>
    </row>
    <row r="14" spans="1:33" ht="15">
      <c r="A14" s="25" t="s">
        <v>75</v>
      </c>
      <c r="B14" s="26" t="s">
        <v>7</v>
      </c>
      <c r="C14" s="29"/>
      <c r="D14" s="29"/>
      <c r="E14" s="30">
        <v>26115</v>
      </c>
      <c r="F14" s="30">
        <v>38558</v>
      </c>
      <c r="G14" s="30">
        <v>28819</v>
      </c>
      <c r="H14" s="30">
        <v>33075</v>
      </c>
      <c r="I14" s="30">
        <v>26871</v>
      </c>
      <c r="J14" s="29"/>
      <c r="K14" s="29"/>
      <c r="L14" s="30">
        <v>23749</v>
      </c>
      <c r="M14" s="30">
        <v>17971</v>
      </c>
      <c r="N14" s="30">
        <v>14316</v>
      </c>
      <c r="O14" s="30">
        <v>18107</v>
      </c>
      <c r="P14" s="30">
        <v>21604</v>
      </c>
      <c r="Q14" s="29"/>
      <c r="R14" s="29"/>
      <c r="S14" s="30">
        <v>23660</v>
      </c>
      <c r="T14" s="30">
        <v>23209</v>
      </c>
      <c r="U14" s="30">
        <v>26621</v>
      </c>
      <c r="V14" s="30">
        <v>28179</v>
      </c>
      <c r="W14" s="30">
        <v>34196</v>
      </c>
      <c r="X14" s="30"/>
      <c r="Y14" s="29"/>
      <c r="Z14" s="30">
        <v>18604</v>
      </c>
      <c r="AA14" s="30">
        <v>29631</v>
      </c>
      <c r="AB14" s="30">
        <v>21051</v>
      </c>
      <c r="AC14" s="30">
        <v>19631</v>
      </c>
      <c r="AD14" s="30">
        <v>17394</v>
      </c>
      <c r="AE14" s="29"/>
      <c r="AF14" s="29"/>
      <c r="AG14" s="30">
        <v>14618</v>
      </c>
    </row>
    <row r="15" spans="1:33" ht="15">
      <c r="A15" s="25" t="s">
        <v>76</v>
      </c>
      <c r="B15" s="26" t="s">
        <v>8</v>
      </c>
      <c r="C15" s="29"/>
      <c r="D15" s="29"/>
      <c r="E15" s="30">
        <v>7584</v>
      </c>
      <c r="F15" s="30">
        <v>9822</v>
      </c>
      <c r="G15" s="30">
        <v>14028</v>
      </c>
      <c r="H15" s="30">
        <v>12570</v>
      </c>
      <c r="I15" s="30">
        <v>16528</v>
      </c>
      <c r="J15" s="29"/>
      <c r="K15" s="29"/>
      <c r="L15" s="30">
        <v>21098</v>
      </c>
      <c r="M15" s="30">
        <v>22455</v>
      </c>
      <c r="N15" s="30">
        <v>8510</v>
      </c>
      <c r="O15" s="30">
        <v>10373</v>
      </c>
      <c r="P15" s="30">
        <v>12218</v>
      </c>
      <c r="Q15" s="29"/>
      <c r="R15" s="29"/>
      <c r="S15" s="30">
        <v>19706</v>
      </c>
      <c r="T15" s="30">
        <v>16953</v>
      </c>
      <c r="U15" s="30">
        <v>8520</v>
      </c>
      <c r="V15" s="30">
        <v>11675</v>
      </c>
      <c r="W15" s="30">
        <v>12993</v>
      </c>
      <c r="X15" s="30"/>
      <c r="Y15" s="29"/>
      <c r="Z15" s="30">
        <v>12062</v>
      </c>
      <c r="AA15" s="30">
        <v>9292</v>
      </c>
      <c r="AB15" s="30">
        <v>11337</v>
      </c>
      <c r="AC15" s="30">
        <v>8597</v>
      </c>
      <c r="AD15" s="30">
        <v>8272</v>
      </c>
      <c r="AE15" s="29"/>
      <c r="AF15" s="29"/>
      <c r="AG15" s="30">
        <v>4491</v>
      </c>
    </row>
    <row r="16" spans="1:33" ht="15">
      <c r="A16" s="25" t="s">
        <v>49</v>
      </c>
      <c r="B16" s="26" t="s">
        <v>9</v>
      </c>
      <c r="C16" s="29"/>
      <c r="D16" s="29"/>
      <c r="E16" s="28">
        <v>218</v>
      </c>
      <c r="F16" s="28">
        <v>799</v>
      </c>
      <c r="G16" s="28">
        <v>873</v>
      </c>
      <c r="H16" s="28">
        <v>234</v>
      </c>
      <c r="I16" s="30">
        <v>1089</v>
      </c>
      <c r="J16" s="29"/>
      <c r="K16" s="29"/>
      <c r="L16" s="28">
        <v>560</v>
      </c>
      <c r="M16" s="28">
        <v>360</v>
      </c>
      <c r="N16" s="28">
        <v>752</v>
      </c>
      <c r="O16" s="28">
        <v>891</v>
      </c>
      <c r="P16" s="28">
        <v>291</v>
      </c>
      <c r="Q16" s="29"/>
      <c r="R16" s="29"/>
      <c r="S16" s="28">
        <v>195</v>
      </c>
      <c r="T16" s="28">
        <v>348</v>
      </c>
      <c r="U16" s="28">
        <v>477</v>
      </c>
      <c r="V16" s="28">
        <v>502</v>
      </c>
      <c r="W16" s="28">
        <v>607</v>
      </c>
      <c r="X16" s="28"/>
      <c r="Y16" s="29"/>
      <c r="Z16" s="28">
        <v>163</v>
      </c>
      <c r="AA16" s="28">
        <v>477</v>
      </c>
      <c r="AB16" s="28">
        <v>304</v>
      </c>
      <c r="AC16" s="28">
        <v>355</v>
      </c>
      <c r="AD16" s="28">
        <v>94</v>
      </c>
      <c r="AE16" s="29"/>
      <c r="AF16" s="29"/>
      <c r="AG16" s="28">
        <v>110</v>
      </c>
    </row>
    <row r="17" spans="1:33" ht="15">
      <c r="A17" s="25" t="s">
        <v>50</v>
      </c>
      <c r="B17" s="26" t="s">
        <v>10</v>
      </c>
      <c r="C17" s="29"/>
      <c r="D17" s="29"/>
      <c r="E17" s="30">
        <v>2485</v>
      </c>
      <c r="F17" s="30">
        <v>5963</v>
      </c>
      <c r="G17" s="30">
        <v>4347</v>
      </c>
      <c r="H17" s="30">
        <v>3828</v>
      </c>
      <c r="I17" s="30">
        <v>3306</v>
      </c>
      <c r="J17" s="29"/>
      <c r="K17" s="29"/>
      <c r="L17" s="30">
        <v>2387</v>
      </c>
      <c r="M17" s="30">
        <v>1881</v>
      </c>
      <c r="N17" s="30">
        <v>1256</v>
      </c>
      <c r="O17" s="30">
        <v>4293</v>
      </c>
      <c r="P17" s="30">
        <v>2973</v>
      </c>
      <c r="Q17" s="29"/>
      <c r="R17" s="29"/>
      <c r="S17" s="30">
        <v>5552</v>
      </c>
      <c r="T17" s="30">
        <v>7974</v>
      </c>
      <c r="U17" s="30">
        <v>4859</v>
      </c>
      <c r="V17" s="30">
        <v>5109</v>
      </c>
      <c r="W17" s="30">
        <v>2496</v>
      </c>
      <c r="X17" s="30"/>
      <c r="Y17" s="29"/>
      <c r="Z17" s="30">
        <v>1452</v>
      </c>
      <c r="AA17" s="30">
        <v>1903</v>
      </c>
      <c r="AB17" s="30">
        <v>2352</v>
      </c>
      <c r="AC17" s="30">
        <v>1244</v>
      </c>
      <c r="AD17" s="30">
        <v>1237</v>
      </c>
      <c r="AE17" s="29"/>
      <c r="AF17" s="29"/>
      <c r="AG17" s="30">
        <v>1025</v>
      </c>
    </row>
    <row r="18" spans="1:33" ht="15">
      <c r="A18" s="25" t="s">
        <v>77</v>
      </c>
      <c r="B18" s="26" t="s">
        <v>11</v>
      </c>
      <c r="C18" s="29"/>
      <c r="D18" s="29"/>
      <c r="E18" s="30">
        <v>4051</v>
      </c>
      <c r="F18" s="30">
        <v>4503</v>
      </c>
      <c r="G18" s="30">
        <v>3023</v>
      </c>
      <c r="H18" s="30">
        <v>5287</v>
      </c>
      <c r="I18" s="30">
        <v>4980</v>
      </c>
      <c r="J18" s="29"/>
      <c r="K18" s="29"/>
      <c r="L18" s="30">
        <v>3510</v>
      </c>
      <c r="M18" s="30">
        <v>3326</v>
      </c>
      <c r="N18" s="30">
        <v>1910</v>
      </c>
      <c r="O18" s="30">
        <v>2939</v>
      </c>
      <c r="P18" s="30">
        <v>2756</v>
      </c>
      <c r="Q18" s="29"/>
      <c r="R18" s="29"/>
      <c r="S18" s="30">
        <v>3656</v>
      </c>
      <c r="T18" s="30">
        <v>5147</v>
      </c>
      <c r="U18" s="30">
        <v>5694</v>
      </c>
      <c r="V18" s="30">
        <v>5658</v>
      </c>
      <c r="W18" s="30">
        <v>3751</v>
      </c>
      <c r="X18" s="30"/>
      <c r="Y18" s="29"/>
      <c r="Z18" s="30">
        <v>2300</v>
      </c>
      <c r="AA18" s="30">
        <v>2805</v>
      </c>
      <c r="AB18" s="30">
        <v>3137</v>
      </c>
      <c r="AC18" s="30">
        <v>4047</v>
      </c>
      <c r="AD18" s="30">
        <v>2961</v>
      </c>
      <c r="AE18" s="29"/>
      <c r="AF18" s="29"/>
      <c r="AG18" s="30">
        <v>2212</v>
      </c>
    </row>
    <row r="19" spans="1:33" ht="15">
      <c r="A19" s="25" t="s">
        <v>78</v>
      </c>
      <c r="B19" s="26" t="s">
        <v>12</v>
      </c>
      <c r="C19" s="29"/>
      <c r="D19" s="29"/>
      <c r="E19" s="30">
        <v>1851</v>
      </c>
      <c r="F19" s="30">
        <v>3051</v>
      </c>
      <c r="G19" s="30">
        <v>1715</v>
      </c>
      <c r="H19" s="30">
        <v>3305</v>
      </c>
      <c r="I19" s="30">
        <v>2239</v>
      </c>
      <c r="J19" s="29"/>
      <c r="K19" s="29"/>
      <c r="L19" s="30">
        <v>1813</v>
      </c>
      <c r="M19" s="30">
        <v>2171</v>
      </c>
      <c r="N19" s="30">
        <v>2099</v>
      </c>
      <c r="O19" s="30">
        <v>2485</v>
      </c>
      <c r="P19" s="30">
        <v>2719</v>
      </c>
      <c r="Q19" s="29"/>
      <c r="R19" s="29"/>
      <c r="S19" s="30">
        <v>3113</v>
      </c>
      <c r="T19" s="30">
        <v>1596</v>
      </c>
      <c r="U19" s="30">
        <v>2332</v>
      </c>
      <c r="V19" s="30">
        <v>3866</v>
      </c>
      <c r="W19" s="30">
        <v>1980</v>
      </c>
      <c r="X19" s="30"/>
      <c r="Y19" s="29"/>
      <c r="Z19" s="28">
        <v>679</v>
      </c>
      <c r="AA19" s="30">
        <v>1800</v>
      </c>
      <c r="AB19" s="30">
        <v>3624</v>
      </c>
      <c r="AC19" s="30">
        <v>2187</v>
      </c>
      <c r="AD19" s="30">
        <v>1974</v>
      </c>
      <c r="AE19" s="29"/>
      <c r="AF19" s="29"/>
      <c r="AG19" s="30">
        <v>1091</v>
      </c>
    </row>
    <row r="20" spans="1:33" ht="15">
      <c r="A20" s="25" t="s">
        <v>51</v>
      </c>
      <c r="B20" s="26" t="s">
        <v>13</v>
      </c>
      <c r="C20" s="29"/>
      <c r="D20" s="29"/>
      <c r="E20" s="30">
        <v>7003</v>
      </c>
      <c r="F20" s="30">
        <v>6012</v>
      </c>
      <c r="G20" s="30">
        <v>6559</v>
      </c>
      <c r="H20" s="30">
        <v>9115</v>
      </c>
      <c r="I20" s="30">
        <v>7113</v>
      </c>
      <c r="J20" s="29"/>
      <c r="K20" s="29"/>
      <c r="L20" s="30">
        <v>4859</v>
      </c>
      <c r="M20" s="30">
        <v>4752</v>
      </c>
      <c r="N20" s="30">
        <v>4572</v>
      </c>
      <c r="O20" s="30">
        <v>5374</v>
      </c>
      <c r="P20" s="30">
        <v>8202</v>
      </c>
      <c r="Q20" s="29"/>
      <c r="R20" s="29"/>
      <c r="S20" s="30">
        <v>6046</v>
      </c>
      <c r="T20" s="30">
        <v>9600</v>
      </c>
      <c r="U20" s="30">
        <v>9119</v>
      </c>
      <c r="V20" s="30">
        <v>10739</v>
      </c>
      <c r="W20" s="30">
        <v>11319</v>
      </c>
      <c r="X20" s="30"/>
      <c r="Y20" s="29"/>
      <c r="Z20" s="30">
        <v>5323</v>
      </c>
      <c r="AA20" s="30">
        <v>8581</v>
      </c>
      <c r="AB20" s="30">
        <v>9061</v>
      </c>
      <c r="AC20" s="30">
        <v>5194</v>
      </c>
      <c r="AD20" s="30">
        <v>6865</v>
      </c>
      <c r="AE20" s="29"/>
      <c r="AF20" s="29"/>
      <c r="AG20" s="30">
        <v>2545</v>
      </c>
    </row>
    <row r="21" spans="1:33" ht="15">
      <c r="A21" s="25" t="s">
        <v>52</v>
      </c>
      <c r="B21" s="26" t="s">
        <v>14</v>
      </c>
      <c r="C21" s="29"/>
      <c r="D21" s="29"/>
      <c r="E21" s="30">
        <v>6560</v>
      </c>
      <c r="F21" s="30">
        <v>5089</v>
      </c>
      <c r="G21" s="30">
        <v>5437</v>
      </c>
      <c r="H21" s="30">
        <v>6387</v>
      </c>
      <c r="I21" s="30">
        <v>7130</v>
      </c>
      <c r="J21" s="29"/>
      <c r="K21" s="29"/>
      <c r="L21" s="30">
        <v>3569</v>
      </c>
      <c r="M21" s="30">
        <v>3630</v>
      </c>
      <c r="N21" s="30">
        <v>3121</v>
      </c>
      <c r="O21" s="30">
        <v>7933</v>
      </c>
      <c r="P21" s="30">
        <v>8515</v>
      </c>
      <c r="Q21" s="29"/>
      <c r="R21" s="29"/>
      <c r="S21" s="30">
        <v>7399</v>
      </c>
      <c r="T21" s="30">
        <v>10215</v>
      </c>
      <c r="U21" s="30">
        <v>6160</v>
      </c>
      <c r="V21" s="30">
        <v>11705</v>
      </c>
      <c r="W21" s="30">
        <v>9013</v>
      </c>
      <c r="X21" s="30"/>
      <c r="Y21" s="29"/>
      <c r="Z21" s="30">
        <v>5835</v>
      </c>
      <c r="AA21" s="30">
        <v>7602</v>
      </c>
      <c r="AB21" s="30">
        <v>6250</v>
      </c>
      <c r="AC21" s="30">
        <v>4753</v>
      </c>
      <c r="AD21" s="30">
        <v>5927</v>
      </c>
      <c r="AE21" s="29"/>
      <c r="AF21" s="29"/>
      <c r="AG21" s="30">
        <v>2352</v>
      </c>
    </row>
    <row r="22" spans="1:33" ht="15">
      <c r="A22" s="25" t="s">
        <v>53</v>
      </c>
      <c r="B22" s="26" t="s">
        <v>15</v>
      </c>
      <c r="C22" s="29"/>
      <c r="D22" s="29"/>
      <c r="E22" s="30">
        <v>5178</v>
      </c>
      <c r="F22" s="30">
        <v>6792</v>
      </c>
      <c r="G22" s="30">
        <v>5404</v>
      </c>
      <c r="H22" s="30">
        <v>6235</v>
      </c>
      <c r="I22" s="30">
        <v>4422</v>
      </c>
      <c r="J22" s="29"/>
      <c r="K22" s="29"/>
      <c r="L22" s="30">
        <v>5383</v>
      </c>
      <c r="M22" s="30">
        <v>3887</v>
      </c>
      <c r="N22" s="30">
        <v>2239</v>
      </c>
      <c r="O22" s="30">
        <v>1900</v>
      </c>
      <c r="P22" s="30">
        <v>3477</v>
      </c>
      <c r="Q22" s="29"/>
      <c r="R22" s="29"/>
      <c r="S22" s="30">
        <v>4191</v>
      </c>
      <c r="T22" s="30">
        <v>7033</v>
      </c>
      <c r="U22" s="30">
        <v>3624</v>
      </c>
      <c r="V22" s="30">
        <v>7380</v>
      </c>
      <c r="W22" s="30">
        <v>6780</v>
      </c>
      <c r="X22" s="30"/>
      <c r="Y22" s="29"/>
      <c r="Z22" s="30">
        <v>4656</v>
      </c>
      <c r="AA22" s="30">
        <v>5616</v>
      </c>
      <c r="AB22" s="30">
        <v>6443</v>
      </c>
      <c r="AC22" s="30">
        <v>4346</v>
      </c>
      <c r="AD22" s="30">
        <v>3846</v>
      </c>
      <c r="AE22" s="29"/>
      <c r="AF22" s="29"/>
      <c r="AG22" s="30">
        <v>2019</v>
      </c>
    </row>
    <row r="23" spans="1:33" ht="15">
      <c r="A23" s="25" t="s">
        <v>54</v>
      </c>
      <c r="B23" s="26" t="s">
        <v>16</v>
      </c>
      <c r="C23" s="29"/>
      <c r="D23" s="29"/>
      <c r="E23" s="30">
        <v>3933</v>
      </c>
      <c r="F23" s="30">
        <v>4455</v>
      </c>
      <c r="G23" s="30">
        <v>4318</v>
      </c>
      <c r="H23" s="30">
        <v>5224</v>
      </c>
      <c r="I23" s="30">
        <v>5079</v>
      </c>
      <c r="J23" s="29"/>
      <c r="K23" s="29"/>
      <c r="L23" s="30">
        <v>3004</v>
      </c>
      <c r="M23" s="30">
        <v>2825</v>
      </c>
      <c r="N23" s="30">
        <v>1903</v>
      </c>
      <c r="O23" s="30">
        <v>4084</v>
      </c>
      <c r="P23" s="30">
        <v>4347</v>
      </c>
      <c r="Q23" s="29"/>
      <c r="R23" s="29"/>
      <c r="S23" s="30">
        <v>7138</v>
      </c>
      <c r="T23" s="30">
        <v>6338</v>
      </c>
      <c r="U23" s="30">
        <v>5843</v>
      </c>
      <c r="V23" s="30">
        <v>6336</v>
      </c>
      <c r="W23" s="30">
        <v>5404</v>
      </c>
      <c r="X23" s="30"/>
      <c r="Y23" s="29"/>
      <c r="Z23" s="30">
        <v>4010</v>
      </c>
      <c r="AA23" s="30">
        <v>4033</v>
      </c>
      <c r="AB23" s="30">
        <v>4741</v>
      </c>
      <c r="AC23" s="30">
        <v>2601</v>
      </c>
      <c r="AD23" s="30">
        <v>4272</v>
      </c>
      <c r="AE23" s="29"/>
      <c r="AF23" s="29"/>
      <c r="AG23" s="30">
        <v>2866</v>
      </c>
    </row>
    <row r="24" spans="1:33" ht="15">
      <c r="A24" s="25" t="s">
        <v>55</v>
      </c>
      <c r="B24" s="26" t="s">
        <v>17</v>
      </c>
      <c r="C24" s="29"/>
      <c r="D24" s="29"/>
      <c r="E24" s="30">
        <v>1283</v>
      </c>
      <c r="F24" s="30">
        <v>1063</v>
      </c>
      <c r="G24" s="30">
        <v>1409</v>
      </c>
      <c r="H24" s="30">
        <v>1302</v>
      </c>
      <c r="I24" s="30">
        <v>1205</v>
      </c>
      <c r="J24" s="29"/>
      <c r="K24" s="29"/>
      <c r="L24" s="30">
        <v>1536</v>
      </c>
      <c r="M24" s="28">
        <v>874</v>
      </c>
      <c r="N24" s="30">
        <v>1222</v>
      </c>
      <c r="O24" s="30">
        <v>2033</v>
      </c>
      <c r="P24" s="30">
        <v>1731</v>
      </c>
      <c r="Q24" s="29"/>
      <c r="R24" s="29"/>
      <c r="S24" s="30">
        <v>2201</v>
      </c>
      <c r="T24" s="30">
        <v>1348</v>
      </c>
      <c r="U24" s="30">
        <v>2576</v>
      </c>
      <c r="V24" s="30">
        <v>1626</v>
      </c>
      <c r="W24" s="30">
        <v>1314</v>
      </c>
      <c r="X24" s="30"/>
      <c r="Y24" s="29"/>
      <c r="Z24" s="30">
        <v>1683</v>
      </c>
      <c r="AA24" s="30">
        <v>1678</v>
      </c>
      <c r="AB24" s="30">
        <v>2658</v>
      </c>
      <c r="AC24" s="30">
        <v>1723</v>
      </c>
      <c r="AD24" s="30">
        <v>1214</v>
      </c>
      <c r="AE24" s="29"/>
      <c r="AF24" s="29"/>
      <c r="AG24" s="28">
        <v>423</v>
      </c>
    </row>
    <row r="25" spans="1:33" ht="15">
      <c r="A25" s="25" t="s">
        <v>80</v>
      </c>
      <c r="B25" s="26" t="s">
        <v>18</v>
      </c>
      <c r="C25" s="29"/>
      <c r="D25" s="29"/>
      <c r="E25" s="30">
        <v>1912</v>
      </c>
      <c r="F25" s="30">
        <v>2165</v>
      </c>
      <c r="G25" s="30">
        <v>2038</v>
      </c>
      <c r="H25" s="30">
        <v>3234</v>
      </c>
      <c r="I25" s="30">
        <v>3415</v>
      </c>
      <c r="J25" s="29"/>
      <c r="K25" s="29"/>
      <c r="L25" s="30">
        <v>2344</v>
      </c>
      <c r="M25" s="30">
        <v>2184</v>
      </c>
      <c r="N25" s="30">
        <v>1163</v>
      </c>
      <c r="O25" s="28">
        <v>988</v>
      </c>
      <c r="P25" s="30">
        <v>2813</v>
      </c>
      <c r="Q25" s="29"/>
      <c r="R25" s="29"/>
      <c r="S25" s="30">
        <v>3849</v>
      </c>
      <c r="T25" s="30">
        <v>8603</v>
      </c>
      <c r="U25" s="30">
        <v>4599</v>
      </c>
      <c r="V25" s="30">
        <v>4930</v>
      </c>
      <c r="W25" s="30">
        <v>3410</v>
      </c>
      <c r="X25" s="30"/>
      <c r="Y25" s="29"/>
      <c r="Z25" s="30">
        <v>1884</v>
      </c>
      <c r="AA25" s="30">
        <v>2271</v>
      </c>
      <c r="AB25" s="30">
        <v>2119</v>
      </c>
      <c r="AC25" s="30">
        <v>1235</v>
      </c>
      <c r="AD25" s="30">
        <v>1784</v>
      </c>
      <c r="AE25" s="29"/>
      <c r="AF25" s="29"/>
      <c r="AG25" s="30">
        <v>1004</v>
      </c>
    </row>
    <row r="26" spans="1:33" ht="15">
      <c r="A26" s="25" t="s">
        <v>56</v>
      </c>
      <c r="B26" s="26" t="s">
        <v>19</v>
      </c>
      <c r="C26" s="29"/>
      <c r="D26" s="29"/>
      <c r="E26" s="30">
        <v>2452</v>
      </c>
      <c r="F26" s="30">
        <v>2392</v>
      </c>
      <c r="G26" s="30">
        <v>2956</v>
      </c>
      <c r="H26" s="30">
        <v>4830</v>
      </c>
      <c r="I26" s="30">
        <v>3603</v>
      </c>
      <c r="J26" s="29"/>
      <c r="K26" s="29"/>
      <c r="L26" s="30">
        <v>3750</v>
      </c>
      <c r="M26" s="30">
        <v>2303</v>
      </c>
      <c r="N26" s="30">
        <v>2274</v>
      </c>
      <c r="O26" s="30">
        <v>2388</v>
      </c>
      <c r="P26" s="30">
        <v>2991</v>
      </c>
      <c r="Q26" s="29"/>
      <c r="R26" s="29"/>
      <c r="S26" s="30">
        <v>4113</v>
      </c>
      <c r="T26" s="30">
        <v>3313</v>
      </c>
      <c r="U26" s="30">
        <v>5544</v>
      </c>
      <c r="V26" s="30">
        <v>3633</v>
      </c>
      <c r="W26" s="30">
        <v>4877</v>
      </c>
      <c r="X26" s="30"/>
      <c r="Y26" s="29"/>
      <c r="Z26" s="30">
        <v>1929</v>
      </c>
      <c r="AA26" s="30">
        <v>1968</v>
      </c>
      <c r="AB26" s="30">
        <v>3967</v>
      </c>
      <c r="AC26" s="30">
        <v>2924</v>
      </c>
      <c r="AD26" s="30">
        <v>2846</v>
      </c>
      <c r="AE26" s="29"/>
      <c r="AF26" s="29"/>
      <c r="AG26" s="30">
        <v>1148</v>
      </c>
    </row>
    <row r="27" spans="1:33" ht="15">
      <c r="A27" s="25" t="s">
        <v>57</v>
      </c>
      <c r="B27" s="26" t="s">
        <v>20</v>
      </c>
      <c r="C27" s="29"/>
      <c r="D27" s="29"/>
      <c r="E27" s="30">
        <v>3439</v>
      </c>
      <c r="F27" s="30">
        <v>5423</v>
      </c>
      <c r="G27" s="30">
        <v>3732</v>
      </c>
      <c r="H27" s="30">
        <v>5950</v>
      </c>
      <c r="I27" s="30">
        <v>5472</v>
      </c>
      <c r="J27" s="29"/>
      <c r="K27" s="29"/>
      <c r="L27" s="30">
        <v>1929</v>
      </c>
      <c r="M27" s="30">
        <v>2578</v>
      </c>
      <c r="N27" s="30">
        <v>1875</v>
      </c>
      <c r="O27" s="30">
        <v>1192</v>
      </c>
      <c r="P27" s="30">
        <v>1675</v>
      </c>
      <c r="Q27" s="29"/>
      <c r="R27" s="29"/>
      <c r="S27" s="30">
        <v>2966</v>
      </c>
      <c r="T27" s="30">
        <v>2450</v>
      </c>
      <c r="U27" s="30">
        <v>2773</v>
      </c>
      <c r="V27" s="30">
        <v>2088</v>
      </c>
      <c r="W27" s="30">
        <v>3289</v>
      </c>
      <c r="X27" s="30"/>
      <c r="Y27" s="29"/>
      <c r="Z27" s="30">
        <v>2967</v>
      </c>
      <c r="AA27" s="30">
        <v>2519</v>
      </c>
      <c r="AB27" s="30">
        <v>3552</v>
      </c>
      <c r="AC27" s="30">
        <v>3573</v>
      </c>
      <c r="AD27" s="30">
        <v>2058</v>
      </c>
      <c r="AE27" s="29"/>
      <c r="AF27" s="29"/>
      <c r="AG27" s="30">
        <v>1188</v>
      </c>
    </row>
    <row r="28" spans="1:33" ht="15">
      <c r="A28" s="25" t="s">
        <v>58</v>
      </c>
      <c r="B28" s="26" t="s">
        <v>21</v>
      </c>
      <c r="C28" s="29"/>
      <c r="D28" s="29"/>
      <c r="E28" s="30">
        <v>3980</v>
      </c>
      <c r="F28" s="30">
        <v>7402</v>
      </c>
      <c r="G28" s="30">
        <v>5643</v>
      </c>
      <c r="H28" s="30">
        <v>4161</v>
      </c>
      <c r="I28" s="30">
        <v>6038</v>
      </c>
      <c r="J28" s="29"/>
      <c r="K28" s="29"/>
      <c r="L28" s="30">
        <v>3395</v>
      </c>
      <c r="M28" s="30">
        <v>4126</v>
      </c>
      <c r="N28" s="30">
        <v>3272</v>
      </c>
      <c r="O28" s="30">
        <v>3406</v>
      </c>
      <c r="P28" s="30">
        <v>2109</v>
      </c>
      <c r="Q28" s="29"/>
      <c r="R28" s="29"/>
      <c r="S28" s="30">
        <v>3007</v>
      </c>
      <c r="T28" s="30">
        <v>7505</v>
      </c>
      <c r="U28" s="30">
        <v>8938</v>
      </c>
      <c r="V28" s="30">
        <v>6217</v>
      </c>
      <c r="W28" s="30">
        <v>3376</v>
      </c>
      <c r="X28" s="30"/>
      <c r="Y28" s="29"/>
      <c r="Z28" s="30">
        <v>1693</v>
      </c>
      <c r="AA28" s="30">
        <v>3487</v>
      </c>
      <c r="AB28" s="30">
        <v>4678</v>
      </c>
      <c r="AC28" s="30">
        <v>2901</v>
      </c>
      <c r="AD28" s="30">
        <v>3931</v>
      </c>
      <c r="AE28" s="29"/>
      <c r="AF28" s="29"/>
      <c r="AG28" s="30">
        <v>1545</v>
      </c>
    </row>
    <row r="29" spans="1:33" ht="15">
      <c r="A29" s="25" t="s">
        <v>59</v>
      </c>
      <c r="B29" s="26" t="s">
        <v>22</v>
      </c>
      <c r="C29" s="29"/>
      <c r="D29" s="29"/>
      <c r="E29" s="30">
        <v>2717</v>
      </c>
      <c r="F29" s="30">
        <v>2756</v>
      </c>
      <c r="G29" s="30">
        <v>1928</v>
      </c>
      <c r="H29" s="30">
        <v>2851</v>
      </c>
      <c r="I29" s="30">
        <v>3292</v>
      </c>
      <c r="J29" s="29"/>
      <c r="K29" s="29"/>
      <c r="L29" s="30">
        <v>2029</v>
      </c>
      <c r="M29" s="30">
        <v>5269</v>
      </c>
      <c r="N29" s="30">
        <v>2837</v>
      </c>
      <c r="O29" s="30">
        <v>1435</v>
      </c>
      <c r="P29" s="30">
        <v>1510</v>
      </c>
      <c r="Q29" s="29"/>
      <c r="R29" s="29"/>
      <c r="S29" s="30">
        <v>2643</v>
      </c>
      <c r="T29" s="30">
        <v>2245</v>
      </c>
      <c r="U29" s="30">
        <v>2328</v>
      </c>
      <c r="V29" s="30">
        <v>3481</v>
      </c>
      <c r="W29" s="30">
        <v>2743</v>
      </c>
      <c r="X29" s="30"/>
      <c r="Y29" s="29"/>
      <c r="Z29" s="30">
        <v>1397</v>
      </c>
      <c r="AA29" s="30">
        <v>1236</v>
      </c>
      <c r="AB29" s="30">
        <v>2940</v>
      </c>
      <c r="AC29" s="30">
        <v>3121</v>
      </c>
      <c r="AD29" s="30">
        <v>1440</v>
      </c>
      <c r="AE29" s="29"/>
      <c r="AF29" s="29"/>
      <c r="AG29" s="28">
        <v>947</v>
      </c>
    </row>
    <row r="30" spans="1:33" ht="15">
      <c r="A30" s="25" t="s">
        <v>93</v>
      </c>
      <c r="B30" s="26" t="s">
        <v>94</v>
      </c>
      <c r="C30" s="29"/>
      <c r="D30" s="29"/>
      <c r="E30" s="28">
        <v>9</v>
      </c>
      <c r="F30" s="28">
        <v>6</v>
      </c>
      <c r="G30" s="28">
        <v>9</v>
      </c>
      <c r="H30" s="28">
        <v>9</v>
      </c>
      <c r="I30" s="28">
        <v>0</v>
      </c>
      <c r="J30" s="29"/>
      <c r="K30" s="29"/>
      <c r="L30" s="28">
        <v>11</v>
      </c>
      <c r="M30" s="28">
        <v>0</v>
      </c>
      <c r="N30" s="28"/>
      <c r="O30" s="28"/>
      <c r="P30" s="28"/>
      <c r="Q30" s="29"/>
      <c r="R30" s="29"/>
      <c r="S30" s="28">
        <v>887</v>
      </c>
      <c r="T30" s="28">
        <v>770</v>
      </c>
      <c r="U30" s="30">
        <v>1949</v>
      </c>
      <c r="V30" s="30">
        <v>2595</v>
      </c>
      <c r="W30" s="30">
        <v>2308</v>
      </c>
      <c r="X30" s="28"/>
      <c r="Y30" s="29"/>
      <c r="Z30" s="30">
        <v>2284</v>
      </c>
      <c r="AA30" s="30">
        <v>1040</v>
      </c>
      <c r="AB30" s="30">
        <v>4148</v>
      </c>
      <c r="AC30" s="28">
        <v>775</v>
      </c>
      <c r="AD30" s="28">
        <v>414</v>
      </c>
      <c r="AE30" s="29"/>
      <c r="AF30" s="29"/>
      <c r="AG30" s="28">
        <v>323</v>
      </c>
    </row>
    <row r="31" spans="1:33" ht="15">
      <c r="A31" s="25" t="s">
        <v>60</v>
      </c>
      <c r="B31" s="26" t="s">
        <v>23</v>
      </c>
      <c r="C31" s="29"/>
      <c r="D31" s="29"/>
      <c r="E31" s="30">
        <v>7019</v>
      </c>
      <c r="F31" s="30">
        <v>5678</v>
      </c>
      <c r="G31" s="30">
        <v>5639</v>
      </c>
      <c r="H31" s="30">
        <v>3307</v>
      </c>
      <c r="I31" s="30">
        <v>5388</v>
      </c>
      <c r="J31" s="29"/>
      <c r="K31" s="29"/>
      <c r="L31" s="30">
        <v>4228</v>
      </c>
      <c r="M31" s="30">
        <v>9288</v>
      </c>
      <c r="N31" s="30">
        <v>3497</v>
      </c>
      <c r="O31" s="30">
        <v>5048</v>
      </c>
      <c r="P31" s="30">
        <v>3123</v>
      </c>
      <c r="Q31" s="29"/>
      <c r="R31" s="29"/>
      <c r="S31" s="30">
        <v>3131</v>
      </c>
      <c r="T31" s="30">
        <v>3358</v>
      </c>
      <c r="U31" s="30">
        <v>2950</v>
      </c>
      <c r="V31" s="30">
        <v>3451</v>
      </c>
      <c r="W31" s="30">
        <v>3822</v>
      </c>
      <c r="X31" s="30"/>
      <c r="Y31" s="29"/>
      <c r="Z31" s="30">
        <v>6099</v>
      </c>
      <c r="AA31" s="30">
        <v>3500</v>
      </c>
      <c r="AB31" s="30">
        <v>4400</v>
      </c>
      <c r="AC31" s="30">
        <v>3553</v>
      </c>
      <c r="AD31" s="30">
        <v>2662</v>
      </c>
      <c r="AE31" s="29"/>
      <c r="AF31" s="29"/>
      <c r="AG31" s="28">
        <v>606</v>
      </c>
    </row>
    <row r="32" spans="1:33" ht="15">
      <c r="A32" s="25" t="s">
        <v>61</v>
      </c>
      <c r="B32" s="26" t="s">
        <v>24</v>
      </c>
      <c r="C32" s="29"/>
      <c r="D32" s="29"/>
      <c r="E32" s="30">
        <v>2393</v>
      </c>
      <c r="F32" s="30">
        <v>3165</v>
      </c>
      <c r="G32" s="30">
        <v>2800</v>
      </c>
      <c r="H32" s="30">
        <v>4309</v>
      </c>
      <c r="I32" s="30">
        <v>3452</v>
      </c>
      <c r="J32" s="29"/>
      <c r="K32" s="29"/>
      <c r="L32" s="30">
        <v>1579</v>
      </c>
      <c r="M32" s="30">
        <v>3628</v>
      </c>
      <c r="N32" s="30">
        <v>1894</v>
      </c>
      <c r="O32" s="30">
        <v>3802</v>
      </c>
      <c r="P32" s="30">
        <v>4712</v>
      </c>
      <c r="Q32" s="29"/>
      <c r="R32" s="29"/>
      <c r="S32" s="30">
        <v>2428</v>
      </c>
      <c r="T32" s="30">
        <v>3035</v>
      </c>
      <c r="U32" s="30">
        <v>2642</v>
      </c>
      <c r="V32" s="30">
        <v>3696</v>
      </c>
      <c r="W32" s="30">
        <v>2484</v>
      </c>
      <c r="X32" s="30"/>
      <c r="Y32" s="29"/>
      <c r="Z32" s="30">
        <v>2672</v>
      </c>
      <c r="AA32" s="30">
        <v>3092</v>
      </c>
      <c r="AB32" s="30">
        <v>3796</v>
      </c>
      <c r="AC32" s="30">
        <v>2783</v>
      </c>
      <c r="AD32" s="30">
        <v>2480</v>
      </c>
      <c r="AE32" s="29"/>
      <c r="AF32" s="29"/>
      <c r="AG32" s="30">
        <v>2461</v>
      </c>
    </row>
    <row r="33" spans="1:33" ht="15">
      <c r="A33" s="25" t="s">
        <v>62</v>
      </c>
      <c r="B33" s="26" t="s">
        <v>25</v>
      </c>
      <c r="C33" s="29"/>
      <c r="D33" s="29"/>
      <c r="E33" s="28">
        <v>380</v>
      </c>
      <c r="F33" s="28">
        <v>641</v>
      </c>
      <c r="G33" s="28">
        <v>674</v>
      </c>
      <c r="H33" s="28">
        <v>825</v>
      </c>
      <c r="I33" s="30">
        <v>1123</v>
      </c>
      <c r="J33" s="29"/>
      <c r="K33" s="29"/>
      <c r="L33" s="28">
        <v>464</v>
      </c>
      <c r="M33" s="28">
        <v>807</v>
      </c>
      <c r="N33" s="28">
        <v>489</v>
      </c>
      <c r="O33" s="28">
        <v>781</v>
      </c>
      <c r="P33" s="28">
        <v>829</v>
      </c>
      <c r="Q33" s="29"/>
      <c r="R33" s="29"/>
      <c r="S33" s="28">
        <v>394</v>
      </c>
      <c r="T33" s="30">
        <v>1163</v>
      </c>
      <c r="U33" s="28">
        <v>886</v>
      </c>
      <c r="V33" s="28">
        <v>987</v>
      </c>
      <c r="W33" s="30">
        <v>1220</v>
      </c>
      <c r="X33" s="28"/>
      <c r="Y33" s="29"/>
      <c r="Z33" s="28">
        <v>973</v>
      </c>
      <c r="AA33" s="28">
        <v>571</v>
      </c>
      <c r="AB33" s="28">
        <v>937</v>
      </c>
      <c r="AC33" s="28">
        <v>557</v>
      </c>
      <c r="AD33" s="28">
        <v>438</v>
      </c>
      <c r="AE33" s="29"/>
      <c r="AF33" s="29"/>
      <c r="AG33" s="28">
        <v>224</v>
      </c>
    </row>
    <row r="34" spans="1:33" ht="15">
      <c r="A34" s="25" t="s">
        <v>63</v>
      </c>
      <c r="B34" s="26" t="s">
        <v>26</v>
      </c>
      <c r="C34" s="29"/>
      <c r="D34" s="29"/>
      <c r="E34" s="30">
        <v>7157</v>
      </c>
      <c r="F34" s="30">
        <v>10250</v>
      </c>
      <c r="G34" s="30">
        <v>9468</v>
      </c>
      <c r="H34" s="30">
        <v>16726</v>
      </c>
      <c r="I34" s="30">
        <v>14735</v>
      </c>
      <c r="J34" s="29"/>
      <c r="K34" s="29"/>
      <c r="L34" s="30">
        <v>7607</v>
      </c>
      <c r="M34" s="30">
        <v>7857</v>
      </c>
      <c r="N34" s="30">
        <v>7602</v>
      </c>
      <c r="O34" s="30">
        <v>4502</v>
      </c>
      <c r="P34" s="30">
        <v>6852</v>
      </c>
      <c r="Q34" s="29"/>
      <c r="R34" s="29"/>
      <c r="S34" s="30">
        <v>7043</v>
      </c>
      <c r="T34" s="30">
        <v>10513</v>
      </c>
      <c r="U34" s="30">
        <v>20493</v>
      </c>
      <c r="V34" s="30">
        <v>14488</v>
      </c>
      <c r="W34" s="30">
        <v>12785</v>
      </c>
      <c r="X34" s="30"/>
      <c r="Y34" s="29"/>
      <c r="Z34" s="30">
        <v>13760</v>
      </c>
      <c r="AA34" s="30">
        <v>33652</v>
      </c>
      <c r="AB34" s="30">
        <v>21171</v>
      </c>
      <c r="AC34" s="30">
        <v>10957</v>
      </c>
      <c r="AD34" s="30">
        <v>10106</v>
      </c>
      <c r="AE34" s="29"/>
      <c r="AF34" s="29"/>
      <c r="AG34" s="30">
        <v>5665</v>
      </c>
    </row>
    <row r="35" spans="1:33" ht="15">
      <c r="A35" s="25" t="s">
        <v>64</v>
      </c>
      <c r="B35" s="26" t="s">
        <v>27</v>
      </c>
      <c r="C35" s="29"/>
      <c r="D35" s="29"/>
      <c r="E35" s="28">
        <v>100</v>
      </c>
      <c r="F35" s="28">
        <v>240</v>
      </c>
      <c r="G35" s="28">
        <v>317</v>
      </c>
      <c r="H35" s="28">
        <v>162</v>
      </c>
      <c r="I35" s="28">
        <v>258</v>
      </c>
      <c r="J35" s="29"/>
      <c r="K35" s="29"/>
      <c r="L35" s="28">
        <v>120</v>
      </c>
      <c r="M35" s="28">
        <v>131</v>
      </c>
      <c r="N35" s="28">
        <v>157</v>
      </c>
      <c r="O35" s="28">
        <v>238</v>
      </c>
      <c r="P35" s="28">
        <v>201</v>
      </c>
      <c r="Q35" s="29"/>
      <c r="R35" s="29"/>
      <c r="S35" s="28">
        <v>345</v>
      </c>
      <c r="T35" s="28">
        <v>477</v>
      </c>
      <c r="U35" s="28">
        <v>669</v>
      </c>
      <c r="V35" s="28">
        <v>321</v>
      </c>
      <c r="W35" s="28">
        <v>323</v>
      </c>
      <c r="X35" s="28"/>
      <c r="Y35" s="29"/>
      <c r="Z35" s="28">
        <v>144</v>
      </c>
      <c r="AA35" s="28">
        <v>625</v>
      </c>
      <c r="AB35" s="28">
        <v>458</v>
      </c>
      <c r="AC35" s="28">
        <v>287</v>
      </c>
      <c r="AD35" s="28">
        <v>284</v>
      </c>
      <c r="AE35" s="29"/>
      <c r="AF35" s="29"/>
      <c r="AG35" s="28">
        <v>74</v>
      </c>
    </row>
    <row r="36" spans="1:33" ht="15">
      <c r="A36" s="25" t="s">
        <v>65</v>
      </c>
      <c r="B36" s="26" t="s">
        <v>28</v>
      </c>
      <c r="C36" s="29"/>
      <c r="D36" s="29"/>
      <c r="E36" s="30">
        <v>5805</v>
      </c>
      <c r="F36" s="30">
        <v>10312</v>
      </c>
      <c r="G36" s="30">
        <v>5695</v>
      </c>
      <c r="H36" s="30">
        <v>8382</v>
      </c>
      <c r="I36" s="30">
        <v>6248</v>
      </c>
      <c r="J36" s="29"/>
      <c r="K36" s="29"/>
      <c r="L36" s="30">
        <v>4166</v>
      </c>
      <c r="M36" s="30">
        <v>4516</v>
      </c>
      <c r="N36" s="30">
        <v>5875</v>
      </c>
      <c r="O36" s="30">
        <v>3118</v>
      </c>
      <c r="P36" s="30">
        <v>6359</v>
      </c>
      <c r="Q36" s="29"/>
      <c r="R36" s="29"/>
      <c r="S36" s="30">
        <v>5225</v>
      </c>
      <c r="T36" s="30">
        <v>5898</v>
      </c>
      <c r="U36" s="30">
        <v>7224</v>
      </c>
      <c r="V36" s="30">
        <v>4863</v>
      </c>
      <c r="W36" s="30">
        <v>5053</v>
      </c>
      <c r="X36" s="30"/>
      <c r="Y36" s="29"/>
      <c r="Z36" s="30">
        <v>3142</v>
      </c>
      <c r="AA36" s="30">
        <v>6855</v>
      </c>
      <c r="AB36" s="30">
        <v>10200</v>
      </c>
      <c r="AC36" s="30">
        <v>6750</v>
      </c>
      <c r="AD36" s="30">
        <v>4439</v>
      </c>
      <c r="AE36" s="29"/>
      <c r="AF36" s="29"/>
      <c r="AG36" s="30">
        <v>3469</v>
      </c>
    </row>
    <row r="37" spans="1:33" ht="15">
      <c r="A37" s="25" t="s">
        <v>66</v>
      </c>
      <c r="B37" s="26" t="s">
        <v>29</v>
      </c>
      <c r="C37" s="29"/>
      <c r="D37" s="29"/>
      <c r="E37" s="30">
        <v>3237</v>
      </c>
      <c r="F37" s="30">
        <v>6499</v>
      </c>
      <c r="G37" s="30">
        <v>3181</v>
      </c>
      <c r="H37" s="30">
        <v>3871</v>
      </c>
      <c r="I37" s="30">
        <v>2505</v>
      </c>
      <c r="J37" s="29"/>
      <c r="K37" s="29"/>
      <c r="L37" s="30">
        <v>3943</v>
      </c>
      <c r="M37" s="30">
        <v>2506</v>
      </c>
      <c r="N37" s="30">
        <v>1692</v>
      </c>
      <c r="O37" s="30">
        <v>1921</v>
      </c>
      <c r="P37" s="30">
        <v>2032</v>
      </c>
      <c r="Q37" s="29"/>
      <c r="R37" s="29"/>
      <c r="S37" s="30">
        <v>2811</v>
      </c>
      <c r="T37" s="30">
        <v>2101</v>
      </c>
      <c r="U37" s="30">
        <v>4269</v>
      </c>
      <c r="V37" s="30">
        <v>4063</v>
      </c>
      <c r="W37" s="30">
        <v>4443</v>
      </c>
      <c r="X37" s="30"/>
      <c r="Y37" s="29"/>
      <c r="Z37" s="30">
        <v>1398</v>
      </c>
      <c r="AA37" s="30">
        <v>3914</v>
      </c>
      <c r="AB37" s="30">
        <v>4261</v>
      </c>
      <c r="AC37" s="30">
        <v>3353</v>
      </c>
      <c r="AD37" s="30">
        <v>2052</v>
      </c>
      <c r="AE37" s="29"/>
      <c r="AF37" s="29"/>
      <c r="AG37" s="30">
        <v>1101</v>
      </c>
    </row>
    <row r="38" spans="1:33" ht="15">
      <c r="A38" s="25" t="s">
        <v>67</v>
      </c>
      <c r="B38" s="26" t="s">
        <v>30</v>
      </c>
      <c r="C38" s="29"/>
      <c r="D38" s="29"/>
      <c r="E38" s="30">
        <v>2231</v>
      </c>
      <c r="F38" s="30">
        <v>2110</v>
      </c>
      <c r="G38" s="30">
        <v>3015</v>
      </c>
      <c r="H38" s="30">
        <v>2737</v>
      </c>
      <c r="I38" s="30">
        <v>3761</v>
      </c>
      <c r="J38" s="29"/>
      <c r="K38" s="29"/>
      <c r="L38" s="30">
        <v>2210</v>
      </c>
      <c r="M38" s="30">
        <v>2334</v>
      </c>
      <c r="N38" s="30">
        <v>2640</v>
      </c>
      <c r="O38" s="30">
        <v>1914</v>
      </c>
      <c r="P38" s="30">
        <v>2972</v>
      </c>
      <c r="Q38" s="29"/>
      <c r="R38" s="29"/>
      <c r="S38" s="30">
        <v>2243</v>
      </c>
      <c r="T38" s="30">
        <v>3418</v>
      </c>
      <c r="U38" s="30">
        <v>2123</v>
      </c>
      <c r="V38" s="30">
        <v>2012</v>
      </c>
      <c r="W38" s="30">
        <v>2014</v>
      </c>
      <c r="X38" s="30"/>
      <c r="Y38" s="29"/>
      <c r="Z38" s="30">
        <v>1271</v>
      </c>
      <c r="AA38" s="30">
        <v>1478</v>
      </c>
      <c r="AB38" s="30">
        <v>3376</v>
      </c>
      <c r="AC38" s="30">
        <v>1468</v>
      </c>
      <c r="AD38" s="30">
        <v>1275</v>
      </c>
      <c r="AE38" s="29"/>
      <c r="AF38" s="29"/>
      <c r="AG38" s="30">
        <v>1175</v>
      </c>
    </row>
    <row r="39" spans="1:33" ht="15">
      <c r="A39" s="25" t="s">
        <v>68</v>
      </c>
      <c r="B39" s="26" t="s">
        <v>31</v>
      </c>
      <c r="C39" s="29"/>
      <c r="D39" s="29"/>
      <c r="E39" s="30">
        <v>1136</v>
      </c>
      <c r="F39" s="30">
        <v>1957</v>
      </c>
      <c r="G39" s="30">
        <v>2189</v>
      </c>
      <c r="H39" s="30">
        <v>2861</v>
      </c>
      <c r="I39" s="30">
        <v>2151</v>
      </c>
      <c r="J39" s="29"/>
      <c r="K39" s="29"/>
      <c r="L39" s="30">
        <v>1244</v>
      </c>
      <c r="M39" s="30">
        <v>2032</v>
      </c>
      <c r="N39" s="30">
        <v>1356</v>
      </c>
      <c r="O39" s="30">
        <v>1177</v>
      </c>
      <c r="P39" s="30">
        <v>1351</v>
      </c>
      <c r="Q39" s="29"/>
      <c r="R39" s="29"/>
      <c r="S39" s="30">
        <v>1636</v>
      </c>
      <c r="T39" s="30">
        <v>1403</v>
      </c>
      <c r="U39" s="30">
        <v>3346</v>
      </c>
      <c r="V39" s="30">
        <v>2391</v>
      </c>
      <c r="W39" s="30">
        <v>1776</v>
      </c>
      <c r="X39" s="28"/>
      <c r="Y39" s="29"/>
      <c r="Z39" s="30">
        <v>1311</v>
      </c>
      <c r="AA39" s="30">
        <v>2448</v>
      </c>
      <c r="AB39" s="30">
        <v>2135</v>
      </c>
      <c r="AC39" s="30">
        <v>2035</v>
      </c>
      <c r="AD39" s="30">
        <v>1104</v>
      </c>
      <c r="AE39" s="29"/>
      <c r="AF39" s="29"/>
      <c r="AG39" s="28">
        <v>789</v>
      </c>
    </row>
    <row r="40" spans="1:33" ht="15">
      <c r="A40" s="25" t="s">
        <v>69</v>
      </c>
      <c r="B40" s="26" t="s">
        <v>32</v>
      </c>
      <c r="C40" s="29"/>
      <c r="D40" s="29"/>
      <c r="E40" s="30">
        <v>3659</v>
      </c>
      <c r="F40" s="30">
        <v>5867</v>
      </c>
      <c r="G40" s="30">
        <v>3643</v>
      </c>
      <c r="H40" s="30">
        <v>4727</v>
      </c>
      <c r="I40" s="30">
        <v>11003</v>
      </c>
      <c r="J40" s="29"/>
      <c r="K40" s="29"/>
      <c r="L40" s="30">
        <v>18923</v>
      </c>
      <c r="M40" s="30">
        <v>6021</v>
      </c>
      <c r="N40" s="30">
        <v>4243</v>
      </c>
      <c r="O40" s="30">
        <v>3886</v>
      </c>
      <c r="P40" s="30">
        <v>3937</v>
      </c>
      <c r="Q40" s="29"/>
      <c r="R40" s="29"/>
      <c r="S40" s="30">
        <v>3880</v>
      </c>
      <c r="T40" s="30">
        <v>4395</v>
      </c>
      <c r="U40" s="30">
        <v>4702</v>
      </c>
      <c r="V40" s="30">
        <v>7325</v>
      </c>
      <c r="W40" s="30">
        <v>4882</v>
      </c>
      <c r="X40" s="30"/>
      <c r="Y40" s="29"/>
      <c r="Z40" s="30">
        <v>4535</v>
      </c>
      <c r="AA40" s="30">
        <v>6356</v>
      </c>
      <c r="AB40" s="30">
        <v>5068</v>
      </c>
      <c r="AC40" s="30">
        <v>4236</v>
      </c>
      <c r="AD40" s="30">
        <v>4145</v>
      </c>
      <c r="AE40" s="29"/>
      <c r="AF40" s="29"/>
      <c r="AG40" s="30">
        <v>2409</v>
      </c>
    </row>
    <row r="41" spans="1:33" ht="15">
      <c r="A41" s="25" t="s">
        <v>79</v>
      </c>
      <c r="B41" s="26" t="s">
        <v>33</v>
      </c>
      <c r="C41" s="29"/>
      <c r="D41" s="29"/>
      <c r="E41" s="30">
        <v>2885</v>
      </c>
      <c r="F41" s="30">
        <v>3462</v>
      </c>
      <c r="G41" s="30">
        <v>5427</v>
      </c>
      <c r="H41" s="30">
        <v>4794</v>
      </c>
      <c r="I41" s="30">
        <v>6087</v>
      </c>
      <c r="J41" s="29"/>
      <c r="K41" s="29"/>
      <c r="L41" s="30">
        <v>4441</v>
      </c>
      <c r="M41" s="30">
        <v>5528</v>
      </c>
      <c r="N41" s="30">
        <v>4010</v>
      </c>
      <c r="O41" s="30">
        <v>4808</v>
      </c>
      <c r="P41" s="30">
        <v>3807</v>
      </c>
      <c r="Q41" s="29"/>
      <c r="R41" s="29"/>
      <c r="S41" s="30">
        <v>3271</v>
      </c>
      <c r="T41" s="30">
        <v>5518</v>
      </c>
      <c r="U41" s="30">
        <v>6630</v>
      </c>
      <c r="V41" s="30">
        <v>4740</v>
      </c>
      <c r="W41" s="30">
        <v>4649</v>
      </c>
      <c r="X41" s="30"/>
      <c r="Y41" s="29"/>
      <c r="Z41" s="30">
        <v>2614</v>
      </c>
      <c r="AA41" s="30">
        <v>5330</v>
      </c>
      <c r="AB41" s="30">
        <v>8336</v>
      </c>
      <c r="AC41" s="30">
        <v>4323</v>
      </c>
      <c r="AD41" s="30">
        <v>3454</v>
      </c>
      <c r="AE41" s="29"/>
      <c r="AF41" s="29"/>
      <c r="AG41" s="30">
        <v>1846</v>
      </c>
    </row>
    <row r="42" spans="1:33" ht="15">
      <c r="A42" s="25" t="s">
        <v>70</v>
      </c>
      <c r="B42" s="26" t="s">
        <v>34</v>
      </c>
      <c r="C42" s="29"/>
      <c r="D42" s="29"/>
      <c r="E42" s="30">
        <v>2293</v>
      </c>
      <c r="F42" s="30">
        <v>2637</v>
      </c>
      <c r="G42" s="30">
        <v>2157</v>
      </c>
      <c r="H42" s="30">
        <v>3123</v>
      </c>
      <c r="I42" s="30">
        <v>3973</v>
      </c>
      <c r="J42" s="29"/>
      <c r="K42" s="29"/>
      <c r="L42" s="30">
        <v>2228</v>
      </c>
      <c r="M42" s="30">
        <v>3337</v>
      </c>
      <c r="N42" s="30">
        <v>2223</v>
      </c>
      <c r="O42" s="30">
        <v>1703</v>
      </c>
      <c r="P42" s="30">
        <v>1950</v>
      </c>
      <c r="Q42" s="29"/>
      <c r="R42" s="29"/>
      <c r="S42" s="30">
        <v>4248</v>
      </c>
      <c r="T42" s="30">
        <v>3019</v>
      </c>
      <c r="U42" s="30">
        <v>2821</v>
      </c>
      <c r="V42" s="30">
        <v>2925</v>
      </c>
      <c r="W42" s="30">
        <v>3008</v>
      </c>
      <c r="X42" s="30"/>
      <c r="Y42" s="29"/>
      <c r="Z42" s="30">
        <v>2344</v>
      </c>
      <c r="AA42" s="30">
        <v>1779</v>
      </c>
      <c r="AB42" s="30">
        <v>3873</v>
      </c>
      <c r="AC42" s="30">
        <v>2430</v>
      </c>
      <c r="AD42" s="30">
        <v>2988</v>
      </c>
      <c r="AE42" s="29"/>
      <c r="AF42" s="29"/>
      <c r="AG42" s="28">
        <v>835</v>
      </c>
    </row>
    <row r="43" spans="1:33" ht="15">
      <c r="A43" s="25" t="s">
        <v>71</v>
      </c>
      <c r="B43" s="26" t="s">
        <v>35</v>
      </c>
      <c r="C43" s="29"/>
      <c r="D43" s="29"/>
      <c r="E43" s="30">
        <v>1599</v>
      </c>
      <c r="F43" s="30">
        <v>2753</v>
      </c>
      <c r="G43" s="30">
        <v>2471</v>
      </c>
      <c r="H43" s="30">
        <v>5139</v>
      </c>
      <c r="I43" s="30">
        <v>2929</v>
      </c>
      <c r="J43" s="29"/>
      <c r="K43" s="29"/>
      <c r="L43" s="30">
        <v>1887</v>
      </c>
      <c r="M43" s="30">
        <v>2746</v>
      </c>
      <c r="N43" s="30">
        <v>2077</v>
      </c>
      <c r="O43" s="30">
        <v>1054</v>
      </c>
      <c r="P43" s="30">
        <v>3004</v>
      </c>
      <c r="Q43" s="29"/>
      <c r="R43" s="29"/>
      <c r="S43" s="30">
        <v>1653</v>
      </c>
      <c r="T43" s="30">
        <v>2218</v>
      </c>
      <c r="U43" s="30">
        <v>1966</v>
      </c>
      <c r="V43" s="30">
        <v>3307</v>
      </c>
      <c r="W43" s="30">
        <v>2216</v>
      </c>
      <c r="X43" s="30"/>
      <c r="Y43" s="29"/>
      <c r="Z43" s="30">
        <v>1472</v>
      </c>
      <c r="AA43" s="30">
        <v>2388</v>
      </c>
      <c r="AB43" s="30">
        <v>3191</v>
      </c>
      <c r="AC43" s="30">
        <v>1622</v>
      </c>
      <c r="AD43" s="30">
        <v>1336</v>
      </c>
      <c r="AE43" s="29"/>
      <c r="AF43" s="29"/>
      <c r="AG43" s="28">
        <v>815</v>
      </c>
    </row>
    <row r="44" spans="1:33" ht="15">
      <c r="A44" s="25" t="s">
        <v>72</v>
      </c>
      <c r="B44" s="26" t="s">
        <v>36</v>
      </c>
      <c r="C44" s="29"/>
      <c r="D44" s="29"/>
      <c r="E44" s="30">
        <v>2188</v>
      </c>
      <c r="F44" s="30">
        <v>2438</v>
      </c>
      <c r="G44" s="30">
        <v>1461</v>
      </c>
      <c r="H44" s="30">
        <v>2547</v>
      </c>
      <c r="I44" s="30">
        <v>2425</v>
      </c>
      <c r="J44" s="29"/>
      <c r="K44" s="29"/>
      <c r="L44" s="30">
        <v>1482</v>
      </c>
      <c r="M44" s="30">
        <v>2601</v>
      </c>
      <c r="N44" s="30">
        <v>1228</v>
      </c>
      <c r="O44" s="30">
        <v>1904</v>
      </c>
      <c r="P44" s="30">
        <v>1919</v>
      </c>
      <c r="Q44" s="29"/>
      <c r="R44" s="29"/>
      <c r="S44" s="30">
        <v>1887</v>
      </c>
      <c r="T44" s="30">
        <v>3021</v>
      </c>
      <c r="U44" s="30">
        <v>2572</v>
      </c>
      <c r="V44" s="30">
        <v>3869</v>
      </c>
      <c r="W44" s="30">
        <v>1921</v>
      </c>
      <c r="X44" s="30"/>
      <c r="Y44" s="29"/>
      <c r="Z44" s="30">
        <v>1479</v>
      </c>
      <c r="AA44" s="30">
        <v>2889</v>
      </c>
      <c r="AB44" s="30">
        <v>3845</v>
      </c>
      <c r="AC44" s="30">
        <v>2708</v>
      </c>
      <c r="AD44" s="30">
        <v>1964</v>
      </c>
      <c r="AE44" s="29"/>
      <c r="AF44" s="29"/>
      <c r="AG44" s="30">
        <v>1950</v>
      </c>
    </row>
    <row r="45" spans="1:33" ht="15">
      <c r="A45" s="25" t="s">
        <v>73</v>
      </c>
      <c r="B45" s="26" t="s">
        <v>37</v>
      </c>
      <c r="C45" s="29"/>
      <c r="D45" s="29"/>
      <c r="E45" s="30">
        <v>1071</v>
      </c>
      <c r="F45" s="30">
        <v>1314</v>
      </c>
      <c r="G45" s="28">
        <v>797</v>
      </c>
      <c r="H45" s="30">
        <v>1511</v>
      </c>
      <c r="I45" s="30">
        <v>1692</v>
      </c>
      <c r="J45" s="29"/>
      <c r="K45" s="29"/>
      <c r="L45" s="28">
        <v>930</v>
      </c>
      <c r="M45" s="28">
        <v>776</v>
      </c>
      <c r="N45" s="28">
        <v>851</v>
      </c>
      <c r="O45" s="28">
        <v>672</v>
      </c>
      <c r="P45" s="28">
        <v>897</v>
      </c>
      <c r="Q45" s="29"/>
      <c r="R45" s="29"/>
      <c r="S45" s="28">
        <v>830</v>
      </c>
      <c r="T45" s="30">
        <v>1685</v>
      </c>
      <c r="U45" s="30">
        <v>1425</v>
      </c>
      <c r="V45" s="30">
        <v>1409</v>
      </c>
      <c r="W45" s="30">
        <v>1552</v>
      </c>
      <c r="X45" s="30"/>
      <c r="Y45" s="29"/>
      <c r="Z45" s="28">
        <v>647</v>
      </c>
      <c r="AA45" s="30">
        <v>1093</v>
      </c>
      <c r="AB45" s="30">
        <v>1600</v>
      </c>
      <c r="AC45" s="30">
        <v>1524</v>
      </c>
      <c r="AD45" s="30">
        <v>1084</v>
      </c>
      <c r="AE45" s="29"/>
      <c r="AF45" s="29"/>
      <c r="AG45" s="28">
        <v>683</v>
      </c>
    </row>
    <row r="46" spans="1:33" ht="15">
      <c r="A46" s="29"/>
      <c r="B46" s="29"/>
      <c r="C46" s="29"/>
      <c r="D46" s="29"/>
      <c r="E46" s="31">
        <f>SUM(E6:E45)</f>
        <v>176439</v>
      </c>
      <c r="F46" s="31">
        <f>SUM(F6:F45)</f>
        <v>252170</v>
      </c>
      <c r="G46" s="31">
        <f>SUM(G6:G45)</f>
        <v>209743</v>
      </c>
      <c r="H46" s="31">
        <f>SUM(H6:H45)</f>
        <v>261506</v>
      </c>
      <c r="I46" s="31">
        <f>SUM(I6:I45)</f>
        <v>255000</v>
      </c>
      <c r="J46" s="29"/>
      <c r="K46" s="29"/>
      <c r="L46" s="31">
        <f>SUM(L6:L45)</f>
        <v>200887</v>
      </c>
      <c r="M46" s="31">
        <f>SUM(M6:M45)</f>
        <v>180581</v>
      </c>
      <c r="N46" s="31">
        <f>SUM(N6:N45)</f>
        <v>136457</v>
      </c>
      <c r="O46" s="31">
        <f>SUM(O6:O45)</f>
        <v>150884</v>
      </c>
      <c r="P46" s="31">
        <f>SUM(P6:P45)</f>
        <v>177255</v>
      </c>
      <c r="Q46" s="29"/>
      <c r="R46" s="29"/>
      <c r="S46" s="31">
        <f>SUM(S6:S45)</f>
        <v>211436</v>
      </c>
      <c r="T46" s="31">
        <f>SUM(T6:T45)</f>
        <v>230731</v>
      </c>
      <c r="U46" s="31">
        <f>SUM(U6:U45)</f>
        <v>245657</v>
      </c>
      <c r="V46" s="31">
        <f>SUM(V6:V45)</f>
        <v>249519</v>
      </c>
      <c r="W46" s="31">
        <f>SUM(W6:W45)</f>
        <v>231773</v>
      </c>
      <c r="X46" s="31"/>
      <c r="Y46" s="37"/>
      <c r="Z46" s="31">
        <f>SUM(Z6:Z45)</f>
        <v>160697</v>
      </c>
      <c r="AA46" s="31">
        <f>SUM(AA6:AA45)</f>
        <v>223896</v>
      </c>
      <c r="AB46" s="31">
        <f>SUM(AB6:AB45)</f>
        <v>240838</v>
      </c>
      <c r="AC46" s="31">
        <f>SUM(AC6:AC45)</f>
        <v>177308</v>
      </c>
      <c r="AD46" s="31">
        <f>SUM(AD6:AD45)</f>
        <v>169328</v>
      </c>
      <c r="AE46" s="37"/>
      <c r="AF46" s="29"/>
      <c r="AG46" s="31">
        <f>SUM(AG6:AG45)</f>
        <v>91487</v>
      </c>
    </row>
    <row r="47" spans="1:3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7"/>
      <c r="Y47" s="37"/>
      <c r="Z47" s="37"/>
      <c r="AA47" s="37"/>
      <c r="AB47" s="37"/>
      <c r="AC47" s="37"/>
      <c r="AD47" s="37"/>
      <c r="AE47" s="37"/>
      <c r="AF47" s="29"/>
      <c r="AG47" s="29"/>
    </row>
    <row r="48" spans="1:3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</sheetData>
  <sheetProtection/>
  <mergeCells count="3">
    <mergeCell ref="A5:AG5"/>
    <mergeCell ref="A2:AG2"/>
    <mergeCell ref="A1:AG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2"/>
  <sheetViews>
    <sheetView zoomScalePageLayoutView="0" workbookViewId="0" topLeftCell="P1">
      <selection activeCell="AF43" sqref="AF43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  <col min="16" max="16" width="9.57421875" style="0" bestFit="1" customWidth="1"/>
  </cols>
  <sheetData>
    <row r="1" spans="1:33" ht="18.75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</row>
    <row r="2" spans="1:34" ht="15">
      <c r="A2" s="77" t="s">
        <v>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4"/>
      <c r="AH2" s="23"/>
    </row>
    <row r="3" spans="1:34" ht="15">
      <c r="A3" s="2"/>
      <c r="B3" s="2"/>
      <c r="C3" s="3" t="s">
        <v>40</v>
      </c>
      <c r="D3" s="3" t="s">
        <v>40</v>
      </c>
      <c r="E3" s="3" t="s">
        <v>40</v>
      </c>
      <c r="F3" s="3" t="s">
        <v>40</v>
      </c>
      <c r="G3" s="3" t="s">
        <v>40</v>
      </c>
      <c r="H3" s="3" t="s">
        <v>40</v>
      </c>
      <c r="I3" s="3" t="s">
        <v>40</v>
      </c>
      <c r="J3" s="3" t="s">
        <v>40</v>
      </c>
      <c r="K3" s="3" t="s">
        <v>40</v>
      </c>
      <c r="L3" s="3" t="s">
        <v>40</v>
      </c>
      <c r="M3" s="3" t="s">
        <v>40</v>
      </c>
      <c r="N3" s="3" t="s">
        <v>40</v>
      </c>
      <c r="O3" s="3" t="s">
        <v>40</v>
      </c>
      <c r="P3" s="3" t="s">
        <v>40</v>
      </c>
      <c r="Q3" s="3" t="s">
        <v>40</v>
      </c>
      <c r="R3" s="3" t="s">
        <v>40</v>
      </c>
      <c r="S3" s="3" t="s">
        <v>40</v>
      </c>
      <c r="T3" s="3" t="s">
        <v>40</v>
      </c>
      <c r="U3" s="3" t="s">
        <v>40</v>
      </c>
      <c r="V3" s="3" t="s">
        <v>40</v>
      </c>
      <c r="W3" s="3" t="s">
        <v>40</v>
      </c>
      <c r="X3" s="3" t="s">
        <v>40</v>
      </c>
      <c r="Y3" s="3" t="s">
        <v>40</v>
      </c>
      <c r="Z3" s="3" t="s">
        <v>40</v>
      </c>
      <c r="AA3" s="3" t="s">
        <v>40</v>
      </c>
      <c r="AB3" s="3" t="s">
        <v>40</v>
      </c>
      <c r="AC3" s="3" t="s">
        <v>40</v>
      </c>
      <c r="AD3" s="3" t="s">
        <v>40</v>
      </c>
      <c r="AE3" s="3" t="s">
        <v>40</v>
      </c>
      <c r="AF3" s="3" t="s">
        <v>40</v>
      </c>
      <c r="AG3" s="3" t="s">
        <v>40</v>
      </c>
      <c r="AH3" s="24"/>
    </row>
    <row r="4" spans="1:34" ht="15">
      <c r="A4" s="3" t="s">
        <v>81</v>
      </c>
      <c r="B4" s="3" t="s">
        <v>38</v>
      </c>
      <c r="C4" s="3" t="s">
        <v>90</v>
      </c>
      <c r="D4" s="3" t="s">
        <v>91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 t="s">
        <v>90</v>
      </c>
      <c r="K4" s="3" t="s">
        <v>91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 t="s">
        <v>90</v>
      </c>
      <c r="R4" s="3" t="s">
        <v>91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 t="s">
        <v>90</v>
      </c>
      <c r="Y4" s="3" t="s">
        <v>91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 t="s">
        <v>90</v>
      </c>
      <c r="AF4" s="3" t="s">
        <v>91</v>
      </c>
      <c r="AG4" s="3">
        <v>31</v>
      </c>
      <c r="AH4" s="24"/>
    </row>
    <row r="5" spans="1:33" ht="1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>
      <c r="A6" s="25" t="s">
        <v>42</v>
      </c>
      <c r="B6" s="26" t="s">
        <v>0</v>
      </c>
      <c r="C6" s="42"/>
      <c r="D6" s="34"/>
      <c r="E6" s="45">
        <v>45.49</v>
      </c>
      <c r="F6" s="27">
        <v>43.3</v>
      </c>
      <c r="G6" s="46">
        <v>44.19</v>
      </c>
      <c r="H6" s="27">
        <v>43.1</v>
      </c>
      <c r="I6" s="27">
        <v>43.5</v>
      </c>
      <c r="J6" s="36"/>
      <c r="K6" s="27"/>
      <c r="L6" s="47">
        <v>45.19</v>
      </c>
      <c r="M6" s="49">
        <v>44.19</v>
      </c>
      <c r="N6" s="50">
        <v>44.54</v>
      </c>
      <c r="O6" s="51">
        <v>43.69</v>
      </c>
      <c r="P6" s="53">
        <v>42.54</v>
      </c>
      <c r="Q6" s="29"/>
      <c r="R6" s="29"/>
      <c r="S6" s="54">
        <v>41.89</v>
      </c>
      <c r="T6" s="55">
        <v>39.8</v>
      </c>
      <c r="U6" s="56">
        <v>39.25</v>
      </c>
      <c r="V6" s="57">
        <v>37.15</v>
      </c>
      <c r="W6" s="58">
        <v>40.15</v>
      </c>
      <c r="X6" s="36"/>
      <c r="Y6" s="29"/>
      <c r="Z6" s="59">
        <v>39.67</v>
      </c>
      <c r="AA6" s="60">
        <v>40.57</v>
      </c>
      <c r="AB6" s="61">
        <v>39.8</v>
      </c>
      <c r="AC6" s="62">
        <v>42.04</v>
      </c>
      <c r="AD6" s="63">
        <v>41.84</v>
      </c>
      <c r="AE6" s="29"/>
      <c r="AF6" s="29"/>
      <c r="AG6" s="85">
        <v>42.82</v>
      </c>
    </row>
    <row r="7" spans="1:33" ht="15">
      <c r="A7" s="25" t="s">
        <v>43</v>
      </c>
      <c r="B7" s="26" t="s">
        <v>1</v>
      </c>
      <c r="C7" s="42"/>
      <c r="D7" s="34"/>
      <c r="E7" s="45">
        <v>28</v>
      </c>
      <c r="F7" s="27">
        <v>26.81</v>
      </c>
      <c r="G7" s="46">
        <v>27.33</v>
      </c>
      <c r="H7" s="27">
        <v>26.57</v>
      </c>
      <c r="I7" s="27">
        <v>26.48</v>
      </c>
      <c r="J7" s="36"/>
      <c r="K7" s="27"/>
      <c r="L7" s="47">
        <v>26.93</v>
      </c>
      <c r="M7" s="49">
        <v>26.35</v>
      </c>
      <c r="N7" s="50">
        <v>26.98</v>
      </c>
      <c r="O7" s="51">
        <v>26.45</v>
      </c>
      <c r="P7" s="53">
        <v>25.82</v>
      </c>
      <c r="Q7" s="29"/>
      <c r="R7" s="29"/>
      <c r="S7" s="54">
        <v>25.23</v>
      </c>
      <c r="T7" s="55">
        <v>23.76</v>
      </c>
      <c r="U7" s="56">
        <v>23.83</v>
      </c>
      <c r="V7" s="57">
        <v>22.58</v>
      </c>
      <c r="W7" s="58">
        <v>23.93</v>
      </c>
      <c r="X7" s="36"/>
      <c r="Y7" s="29"/>
      <c r="Z7" s="59">
        <v>23.55</v>
      </c>
      <c r="AA7" s="60">
        <v>23.68</v>
      </c>
      <c r="AB7" s="61">
        <v>23.15</v>
      </c>
      <c r="AC7" s="62">
        <v>24.4</v>
      </c>
      <c r="AD7" s="63">
        <v>24.42</v>
      </c>
      <c r="AE7" s="29"/>
      <c r="AF7" s="29"/>
      <c r="AG7" s="85">
        <v>25.24</v>
      </c>
    </row>
    <row r="8" spans="1:33" ht="15">
      <c r="A8" s="25" t="s">
        <v>74</v>
      </c>
      <c r="B8" s="26" t="s">
        <v>2</v>
      </c>
      <c r="C8" s="42"/>
      <c r="D8" s="34"/>
      <c r="E8" s="45">
        <v>30.72</v>
      </c>
      <c r="F8" s="27">
        <v>29.26</v>
      </c>
      <c r="G8" s="46">
        <v>29.3</v>
      </c>
      <c r="H8" s="27">
        <v>28.86</v>
      </c>
      <c r="I8" s="27">
        <v>28.6</v>
      </c>
      <c r="J8" s="36"/>
      <c r="K8" s="27"/>
      <c r="L8" s="47">
        <v>29.78</v>
      </c>
      <c r="M8" s="49">
        <v>29.3</v>
      </c>
      <c r="N8" s="50">
        <v>29.5</v>
      </c>
      <c r="O8" s="51">
        <v>28.8</v>
      </c>
      <c r="P8" s="53">
        <v>28.18</v>
      </c>
      <c r="Q8" s="29"/>
      <c r="R8" s="29"/>
      <c r="S8" s="54">
        <v>27.19</v>
      </c>
      <c r="T8" s="55">
        <v>26</v>
      </c>
      <c r="U8" s="56">
        <v>26.5</v>
      </c>
      <c r="V8" s="57">
        <v>24.76</v>
      </c>
      <c r="W8" s="58">
        <v>26.5</v>
      </c>
      <c r="X8" s="36"/>
      <c r="Y8" s="29"/>
      <c r="Z8" s="59">
        <v>25.87</v>
      </c>
      <c r="AA8" s="60">
        <v>26.29</v>
      </c>
      <c r="AB8" s="61">
        <v>26.3</v>
      </c>
      <c r="AC8" s="62">
        <v>27.66</v>
      </c>
      <c r="AD8" s="63">
        <v>27.5</v>
      </c>
      <c r="AE8" s="29"/>
      <c r="AF8" s="29"/>
      <c r="AG8" s="85">
        <v>27.98</v>
      </c>
    </row>
    <row r="9" spans="1:33" ht="15">
      <c r="A9" s="25" t="s">
        <v>44</v>
      </c>
      <c r="B9" s="26" t="s">
        <v>3</v>
      </c>
      <c r="C9" s="42"/>
      <c r="D9" s="34"/>
      <c r="E9" s="45">
        <v>54.87</v>
      </c>
      <c r="F9" s="27">
        <v>53.6</v>
      </c>
      <c r="G9" s="46">
        <v>53.36</v>
      </c>
      <c r="H9" s="27">
        <v>51.6</v>
      </c>
      <c r="I9" s="27">
        <v>50.51</v>
      </c>
      <c r="J9" s="36"/>
      <c r="K9" s="27"/>
      <c r="L9" s="47">
        <v>53.18</v>
      </c>
      <c r="M9" s="49">
        <v>52.55</v>
      </c>
      <c r="N9" s="50">
        <v>53.24</v>
      </c>
      <c r="O9" s="51">
        <v>51.14</v>
      </c>
      <c r="P9" s="53">
        <v>50.25</v>
      </c>
      <c r="Q9" s="29"/>
      <c r="R9" s="29"/>
      <c r="S9" s="54">
        <v>48.34</v>
      </c>
      <c r="T9" s="55">
        <v>46</v>
      </c>
      <c r="U9" s="56">
        <v>45.4</v>
      </c>
      <c r="V9" s="57">
        <v>42.62</v>
      </c>
      <c r="W9" s="58">
        <v>45.45</v>
      </c>
      <c r="X9" s="36"/>
      <c r="Y9" s="29"/>
      <c r="Z9" s="59">
        <v>44.95</v>
      </c>
      <c r="AA9" s="60">
        <v>44.3</v>
      </c>
      <c r="AB9" s="61">
        <v>43.71</v>
      </c>
      <c r="AC9" s="62">
        <v>46.15</v>
      </c>
      <c r="AD9" s="63">
        <v>45.35</v>
      </c>
      <c r="AE9" s="29"/>
      <c r="AF9" s="29"/>
      <c r="AG9" s="85">
        <v>46.27</v>
      </c>
    </row>
    <row r="10" spans="1:33" ht="15">
      <c r="A10" s="25" t="s">
        <v>45</v>
      </c>
      <c r="B10" s="26" t="s">
        <v>41</v>
      </c>
      <c r="C10" s="42"/>
      <c r="D10" s="34"/>
      <c r="E10" s="45">
        <v>31</v>
      </c>
      <c r="F10" s="27">
        <v>28.89</v>
      </c>
      <c r="G10" s="46">
        <v>28.99</v>
      </c>
      <c r="H10" s="27">
        <v>27.51</v>
      </c>
      <c r="I10" s="27">
        <v>27.49</v>
      </c>
      <c r="J10" s="36"/>
      <c r="K10" s="27"/>
      <c r="L10" s="47">
        <v>28.8</v>
      </c>
      <c r="M10" s="49">
        <v>28.42</v>
      </c>
      <c r="N10" s="50">
        <v>28.75</v>
      </c>
      <c r="O10" s="51">
        <v>28.78</v>
      </c>
      <c r="P10" s="53">
        <v>28.15</v>
      </c>
      <c r="Q10" s="29"/>
      <c r="R10" s="29"/>
      <c r="S10" s="54">
        <v>26.84</v>
      </c>
      <c r="T10" s="55">
        <v>26.11</v>
      </c>
      <c r="U10" s="56">
        <v>26.35</v>
      </c>
      <c r="V10" s="57">
        <v>24.8</v>
      </c>
      <c r="W10" s="58">
        <v>25.11</v>
      </c>
      <c r="X10" s="36"/>
      <c r="Y10" s="29"/>
      <c r="Z10" s="59">
        <v>24.35</v>
      </c>
      <c r="AA10" s="60">
        <v>24</v>
      </c>
      <c r="AB10" s="61">
        <v>23.91</v>
      </c>
      <c r="AC10" s="62">
        <v>24.94</v>
      </c>
      <c r="AD10" s="63">
        <v>24.2</v>
      </c>
      <c r="AE10" s="29"/>
      <c r="AF10" s="29"/>
      <c r="AG10" s="85">
        <v>24.33</v>
      </c>
    </row>
    <row r="11" spans="1:33" ht="15">
      <c r="A11" s="25" t="s">
        <v>46</v>
      </c>
      <c r="B11" s="26" t="s">
        <v>4</v>
      </c>
      <c r="C11" s="42"/>
      <c r="D11" s="34"/>
      <c r="E11" s="45">
        <v>23.1</v>
      </c>
      <c r="F11" s="27">
        <v>22.53</v>
      </c>
      <c r="G11" s="46">
        <v>23.04</v>
      </c>
      <c r="H11" s="27">
        <v>21.55</v>
      </c>
      <c r="I11" s="27">
        <v>21.14</v>
      </c>
      <c r="J11" s="36"/>
      <c r="K11" s="27"/>
      <c r="L11" s="47">
        <v>22.07</v>
      </c>
      <c r="M11" s="49">
        <v>21.99</v>
      </c>
      <c r="N11" s="50">
        <v>22.46</v>
      </c>
      <c r="O11" s="51">
        <v>22.46</v>
      </c>
      <c r="P11" s="53">
        <v>22.6</v>
      </c>
      <c r="Q11" s="29"/>
      <c r="R11" s="29"/>
      <c r="S11" s="54">
        <v>22.02</v>
      </c>
      <c r="T11" s="55">
        <v>21.86</v>
      </c>
      <c r="U11" s="56">
        <v>22.02</v>
      </c>
      <c r="V11" s="57">
        <v>20.45</v>
      </c>
      <c r="W11" s="58">
        <v>20.8</v>
      </c>
      <c r="X11" s="36"/>
      <c r="Y11" s="29"/>
      <c r="Z11" s="59">
        <v>20.65</v>
      </c>
      <c r="AA11" s="60">
        <v>20.3</v>
      </c>
      <c r="AB11" s="61">
        <v>19.75</v>
      </c>
      <c r="AC11" s="62">
        <v>20.4</v>
      </c>
      <c r="AD11" s="63">
        <v>20.12</v>
      </c>
      <c r="AE11" s="29"/>
      <c r="AF11" s="29"/>
      <c r="AG11" s="85">
        <v>20.26</v>
      </c>
    </row>
    <row r="12" spans="1:33" ht="15">
      <c r="A12" s="25" t="s">
        <v>47</v>
      </c>
      <c r="B12" s="26" t="s">
        <v>5</v>
      </c>
      <c r="C12" s="42"/>
      <c r="D12" s="34"/>
      <c r="E12" s="45">
        <v>10.43</v>
      </c>
      <c r="F12" s="27">
        <v>10.05</v>
      </c>
      <c r="G12" s="46">
        <v>9.94</v>
      </c>
      <c r="H12" s="27">
        <v>9.86</v>
      </c>
      <c r="I12" s="27">
        <v>9.9</v>
      </c>
      <c r="J12" s="36"/>
      <c r="K12" s="27"/>
      <c r="L12" s="47">
        <v>9.91</v>
      </c>
      <c r="M12" s="49">
        <v>9.93</v>
      </c>
      <c r="N12" s="50">
        <v>10.08</v>
      </c>
      <c r="O12" s="51">
        <v>9.96</v>
      </c>
      <c r="P12" s="53">
        <v>9.98</v>
      </c>
      <c r="Q12" s="29"/>
      <c r="R12" s="29"/>
      <c r="S12" s="54">
        <v>9.93</v>
      </c>
      <c r="T12" s="55">
        <v>9.8</v>
      </c>
      <c r="U12" s="56">
        <v>10.03</v>
      </c>
      <c r="V12" s="57">
        <v>9.63</v>
      </c>
      <c r="W12" s="58">
        <v>9.78</v>
      </c>
      <c r="X12" s="36"/>
      <c r="Y12" s="29"/>
      <c r="Z12" s="59">
        <v>10.04</v>
      </c>
      <c r="AA12" s="60">
        <v>9.9</v>
      </c>
      <c r="AB12" s="61">
        <v>10.09</v>
      </c>
      <c r="AC12" s="62">
        <v>9.98</v>
      </c>
      <c r="AD12" s="63">
        <v>9.9</v>
      </c>
      <c r="AE12" s="29"/>
      <c r="AF12" s="29"/>
      <c r="AG12" s="85">
        <v>9.79</v>
      </c>
    </row>
    <row r="13" spans="1:33" ht="15">
      <c r="A13" s="25" t="s">
        <v>48</v>
      </c>
      <c r="B13" s="26" t="s">
        <v>6</v>
      </c>
      <c r="C13" s="42"/>
      <c r="D13" s="34"/>
      <c r="E13" s="45">
        <v>15.5</v>
      </c>
      <c r="F13" s="27">
        <v>15.07</v>
      </c>
      <c r="G13" s="46">
        <v>14.95</v>
      </c>
      <c r="H13" s="27">
        <v>14.07</v>
      </c>
      <c r="I13" s="27">
        <v>14.43</v>
      </c>
      <c r="J13" s="36"/>
      <c r="K13" s="27"/>
      <c r="L13" s="47">
        <v>14.75</v>
      </c>
      <c r="M13" s="49">
        <v>15.06</v>
      </c>
      <c r="N13" s="50">
        <v>14.88</v>
      </c>
      <c r="O13" s="51">
        <v>14.5</v>
      </c>
      <c r="P13" s="53">
        <v>14.2</v>
      </c>
      <c r="Q13" s="29"/>
      <c r="R13" s="29"/>
      <c r="S13" s="54">
        <v>13.92</v>
      </c>
      <c r="T13" s="55">
        <v>13.73</v>
      </c>
      <c r="U13" s="56">
        <v>13.54</v>
      </c>
      <c r="V13" s="57">
        <v>12.94</v>
      </c>
      <c r="W13" s="58">
        <v>13.51</v>
      </c>
      <c r="X13" s="36"/>
      <c r="Y13" s="29"/>
      <c r="Z13" s="59">
        <v>13.11</v>
      </c>
      <c r="AA13" s="60">
        <v>13.19</v>
      </c>
      <c r="AB13" s="61">
        <v>13.75</v>
      </c>
      <c r="AC13" s="62">
        <v>14.6</v>
      </c>
      <c r="AD13" s="63">
        <v>14.69</v>
      </c>
      <c r="AE13" s="29"/>
      <c r="AF13" s="29"/>
      <c r="AG13" s="85">
        <v>14.49</v>
      </c>
    </row>
    <row r="14" spans="1:33" ht="15">
      <c r="A14" s="25" t="s">
        <v>75</v>
      </c>
      <c r="B14" s="26" t="s">
        <v>7</v>
      </c>
      <c r="C14" s="42"/>
      <c r="D14" s="34"/>
      <c r="E14" s="45">
        <v>31.58</v>
      </c>
      <c r="F14" s="27">
        <v>30.41</v>
      </c>
      <c r="G14" s="46">
        <v>30.33</v>
      </c>
      <c r="H14" s="27">
        <v>29.81</v>
      </c>
      <c r="I14" s="27">
        <v>29.84</v>
      </c>
      <c r="J14" s="36"/>
      <c r="K14" s="27"/>
      <c r="L14" s="47">
        <v>30.03</v>
      </c>
      <c r="M14" s="49">
        <v>29.57</v>
      </c>
      <c r="N14" s="50">
        <v>30.46</v>
      </c>
      <c r="O14" s="51">
        <v>29.96</v>
      </c>
      <c r="P14" s="53">
        <v>30.29</v>
      </c>
      <c r="Q14" s="29"/>
      <c r="R14" s="29"/>
      <c r="S14" s="54">
        <v>29.89</v>
      </c>
      <c r="T14" s="55">
        <v>28.85</v>
      </c>
      <c r="U14" s="56">
        <v>28.68</v>
      </c>
      <c r="V14" s="57">
        <v>27.29</v>
      </c>
      <c r="W14" s="58">
        <v>27.65</v>
      </c>
      <c r="X14" s="36"/>
      <c r="Y14" s="29"/>
      <c r="Z14" s="59">
        <v>27.1</v>
      </c>
      <c r="AA14" s="60">
        <v>27</v>
      </c>
      <c r="AB14" s="61">
        <v>26.91</v>
      </c>
      <c r="AC14" s="62">
        <v>27.86</v>
      </c>
      <c r="AD14" s="63">
        <v>28.14</v>
      </c>
      <c r="AE14" s="29"/>
      <c r="AF14" s="29"/>
      <c r="AG14" s="85">
        <v>29.55</v>
      </c>
    </row>
    <row r="15" spans="1:33" ht="15">
      <c r="A15" s="25" t="s">
        <v>76</v>
      </c>
      <c r="B15" s="26" t="s">
        <v>8</v>
      </c>
      <c r="C15" s="42"/>
      <c r="D15" s="34"/>
      <c r="E15" s="45">
        <v>17.3</v>
      </c>
      <c r="F15" s="27">
        <v>16.44</v>
      </c>
      <c r="G15" s="46">
        <v>16.29</v>
      </c>
      <c r="H15" s="27">
        <v>15.39</v>
      </c>
      <c r="I15" s="27">
        <v>15.44</v>
      </c>
      <c r="J15" s="36"/>
      <c r="K15" s="27"/>
      <c r="L15" s="47">
        <v>17.29</v>
      </c>
      <c r="M15" s="49">
        <v>15.9</v>
      </c>
      <c r="N15" s="50">
        <v>16.17</v>
      </c>
      <c r="O15" s="51">
        <v>16.05</v>
      </c>
      <c r="P15" s="53">
        <v>15.75</v>
      </c>
      <c r="Q15" s="29"/>
      <c r="R15" s="29"/>
      <c r="S15" s="54">
        <v>15.3</v>
      </c>
      <c r="T15" s="55">
        <v>14.8</v>
      </c>
      <c r="U15" s="56">
        <v>15.09</v>
      </c>
      <c r="V15" s="57">
        <v>14.48</v>
      </c>
      <c r="W15" s="58">
        <v>15.17</v>
      </c>
      <c r="X15" s="36"/>
      <c r="Y15" s="29"/>
      <c r="Z15" s="59">
        <v>15.8</v>
      </c>
      <c r="AA15" s="60">
        <v>15.98</v>
      </c>
      <c r="AB15" s="61">
        <v>15.91</v>
      </c>
      <c r="AC15" s="62">
        <v>16.15</v>
      </c>
      <c r="AD15" s="63">
        <v>16.06</v>
      </c>
      <c r="AE15" s="29"/>
      <c r="AF15" s="29"/>
      <c r="AG15" s="85">
        <v>16.21</v>
      </c>
    </row>
    <row r="16" spans="1:33" ht="15">
      <c r="A16" s="25" t="s">
        <v>49</v>
      </c>
      <c r="B16" s="26" t="s">
        <v>9</v>
      </c>
      <c r="C16" s="42"/>
      <c r="D16" s="34"/>
      <c r="E16" s="45">
        <v>23.61</v>
      </c>
      <c r="F16" s="27">
        <v>23.3</v>
      </c>
      <c r="G16" s="46">
        <v>22.46</v>
      </c>
      <c r="H16" s="27">
        <v>22.2</v>
      </c>
      <c r="I16" s="27">
        <v>20.74</v>
      </c>
      <c r="J16" s="36"/>
      <c r="K16" s="27"/>
      <c r="L16" s="47">
        <v>21.57</v>
      </c>
      <c r="M16" s="49">
        <v>20.65</v>
      </c>
      <c r="N16" s="50">
        <v>22.64</v>
      </c>
      <c r="O16" s="51">
        <v>23.37</v>
      </c>
      <c r="P16" s="53">
        <v>22.45</v>
      </c>
      <c r="Q16" s="29"/>
      <c r="R16" s="29"/>
      <c r="S16" s="54">
        <v>22.42</v>
      </c>
      <c r="T16" s="55">
        <v>21.58</v>
      </c>
      <c r="U16" s="56">
        <v>20.59</v>
      </c>
      <c r="V16" s="57">
        <v>19.45</v>
      </c>
      <c r="W16" s="58">
        <v>20.28</v>
      </c>
      <c r="X16" s="36"/>
      <c r="Y16" s="29"/>
      <c r="Z16" s="59">
        <v>19.92</v>
      </c>
      <c r="AA16" s="60">
        <v>19.8</v>
      </c>
      <c r="AB16" s="61">
        <v>19.55</v>
      </c>
      <c r="AC16" s="62">
        <v>20.53</v>
      </c>
      <c r="AD16" s="63">
        <v>20.69</v>
      </c>
      <c r="AE16" s="29"/>
      <c r="AF16" s="29"/>
      <c r="AG16" s="85">
        <v>20.95</v>
      </c>
    </row>
    <row r="17" spans="1:33" ht="15">
      <c r="A17" s="25" t="s">
        <v>50</v>
      </c>
      <c r="B17" s="26" t="s">
        <v>10</v>
      </c>
      <c r="C17" s="42"/>
      <c r="D17" s="34"/>
      <c r="E17" s="45">
        <v>12.79</v>
      </c>
      <c r="F17" s="27">
        <v>12.83</v>
      </c>
      <c r="G17" s="46">
        <v>12.68</v>
      </c>
      <c r="H17" s="27">
        <v>12.4</v>
      </c>
      <c r="I17" s="27">
        <v>12.06</v>
      </c>
      <c r="J17" s="36"/>
      <c r="K17" s="27"/>
      <c r="L17" s="47">
        <v>12.18</v>
      </c>
      <c r="M17" s="49">
        <v>12</v>
      </c>
      <c r="N17" s="50">
        <v>12.03</v>
      </c>
      <c r="O17" s="51">
        <v>11.92</v>
      </c>
      <c r="P17" s="53">
        <v>11.34</v>
      </c>
      <c r="Q17" s="29"/>
      <c r="R17" s="29"/>
      <c r="S17" s="54">
        <v>10.59</v>
      </c>
      <c r="T17" s="55">
        <v>10.27</v>
      </c>
      <c r="U17" s="56">
        <v>10.29</v>
      </c>
      <c r="V17" s="57">
        <v>9.95</v>
      </c>
      <c r="W17" s="58">
        <v>10.42</v>
      </c>
      <c r="X17" s="36"/>
      <c r="Y17" s="29"/>
      <c r="Z17" s="59">
        <v>10.5</v>
      </c>
      <c r="AA17" s="60">
        <v>10.22</v>
      </c>
      <c r="AB17" s="61">
        <v>10.15</v>
      </c>
      <c r="AC17" s="62">
        <v>10.5</v>
      </c>
      <c r="AD17" s="63">
        <v>10.6</v>
      </c>
      <c r="AE17" s="29"/>
      <c r="AF17" s="29"/>
      <c r="AG17" s="85">
        <v>10.79</v>
      </c>
    </row>
    <row r="18" spans="1:33" ht="15">
      <c r="A18" s="25" t="s">
        <v>77</v>
      </c>
      <c r="B18" s="26" t="s">
        <v>11</v>
      </c>
      <c r="C18" s="42"/>
      <c r="D18" s="34"/>
      <c r="E18" s="45">
        <v>28.21</v>
      </c>
      <c r="F18" s="27">
        <v>27.5</v>
      </c>
      <c r="G18" s="46">
        <v>27.69</v>
      </c>
      <c r="H18" s="27">
        <v>26.45</v>
      </c>
      <c r="I18" s="27">
        <v>26.8</v>
      </c>
      <c r="J18" s="36"/>
      <c r="K18" s="27"/>
      <c r="L18" s="47">
        <v>27.63</v>
      </c>
      <c r="M18" s="49">
        <v>27.6</v>
      </c>
      <c r="N18" s="50">
        <v>27.92</v>
      </c>
      <c r="O18" s="51">
        <v>27.21</v>
      </c>
      <c r="P18" s="53">
        <v>26.7</v>
      </c>
      <c r="Q18" s="29"/>
      <c r="R18" s="29"/>
      <c r="S18" s="54">
        <v>27.31</v>
      </c>
      <c r="T18" s="55">
        <v>27</v>
      </c>
      <c r="U18" s="56">
        <v>27.2</v>
      </c>
      <c r="V18" s="57">
        <v>25.9</v>
      </c>
      <c r="W18" s="58">
        <v>26.11</v>
      </c>
      <c r="X18" s="36"/>
      <c r="Y18" s="29"/>
      <c r="Z18" s="59">
        <v>26.3</v>
      </c>
      <c r="AA18" s="60">
        <v>26.05</v>
      </c>
      <c r="AB18" s="61">
        <v>26.15</v>
      </c>
      <c r="AC18" s="62">
        <v>25.98</v>
      </c>
      <c r="AD18" s="63">
        <v>25.65</v>
      </c>
      <c r="AE18" s="29"/>
      <c r="AF18" s="29"/>
      <c r="AG18" s="85">
        <v>25.97</v>
      </c>
    </row>
    <row r="19" spans="1:33" ht="15">
      <c r="A19" s="25" t="s">
        <v>78</v>
      </c>
      <c r="B19" s="26" t="s">
        <v>12</v>
      </c>
      <c r="C19" s="42"/>
      <c r="D19" s="34"/>
      <c r="E19" s="45">
        <v>25</v>
      </c>
      <c r="F19" s="27">
        <v>24.2</v>
      </c>
      <c r="G19" s="46">
        <v>24.25</v>
      </c>
      <c r="H19" s="27">
        <v>23.4</v>
      </c>
      <c r="I19" s="27">
        <v>23.52</v>
      </c>
      <c r="J19" s="36"/>
      <c r="K19" s="27"/>
      <c r="L19" s="47">
        <v>24.23</v>
      </c>
      <c r="M19" s="49">
        <v>24</v>
      </c>
      <c r="N19" s="50">
        <v>24.76</v>
      </c>
      <c r="O19" s="51">
        <v>24.22</v>
      </c>
      <c r="P19" s="53">
        <v>23.4</v>
      </c>
      <c r="Q19" s="29"/>
      <c r="R19" s="29"/>
      <c r="S19" s="54">
        <v>23.49</v>
      </c>
      <c r="T19" s="55">
        <v>22.55</v>
      </c>
      <c r="U19" s="56">
        <v>21.95</v>
      </c>
      <c r="V19" s="57">
        <v>20.6</v>
      </c>
      <c r="W19" s="58">
        <v>22</v>
      </c>
      <c r="X19" s="36"/>
      <c r="Y19" s="29"/>
      <c r="Z19" s="59">
        <v>21.67</v>
      </c>
      <c r="AA19" s="60">
        <v>21.29</v>
      </c>
      <c r="AB19" s="61">
        <v>21.67</v>
      </c>
      <c r="AC19" s="62">
        <v>21.8</v>
      </c>
      <c r="AD19" s="63">
        <v>21.62</v>
      </c>
      <c r="AE19" s="29"/>
      <c r="AF19" s="29"/>
      <c r="AG19" s="85">
        <v>21.9</v>
      </c>
    </row>
    <row r="20" spans="1:33" ht="15">
      <c r="A20" s="25" t="s">
        <v>51</v>
      </c>
      <c r="B20" s="26" t="s">
        <v>13</v>
      </c>
      <c r="C20" s="42"/>
      <c r="D20" s="34"/>
      <c r="E20" s="45">
        <v>21.48</v>
      </c>
      <c r="F20" s="27">
        <v>21</v>
      </c>
      <c r="G20" s="46">
        <v>21.06</v>
      </c>
      <c r="H20" s="27">
        <v>20.08</v>
      </c>
      <c r="I20" s="27">
        <v>19.75</v>
      </c>
      <c r="J20" s="36"/>
      <c r="K20" s="27"/>
      <c r="L20" s="47">
        <v>21.42</v>
      </c>
      <c r="M20" s="49">
        <v>21.05</v>
      </c>
      <c r="N20" s="50">
        <v>21.01</v>
      </c>
      <c r="O20" s="51">
        <v>20.37</v>
      </c>
      <c r="P20" s="53">
        <v>19.26</v>
      </c>
      <c r="Q20" s="29"/>
      <c r="R20" s="29"/>
      <c r="S20" s="54">
        <v>18.71</v>
      </c>
      <c r="T20" s="55">
        <v>17.3</v>
      </c>
      <c r="U20" s="56">
        <v>17.65</v>
      </c>
      <c r="V20" s="57">
        <v>18.05</v>
      </c>
      <c r="W20" s="58">
        <v>18.95</v>
      </c>
      <c r="X20" s="36"/>
      <c r="Y20" s="29"/>
      <c r="Z20" s="59">
        <v>18.38</v>
      </c>
      <c r="AA20" s="60">
        <v>18.22</v>
      </c>
      <c r="AB20" s="61">
        <v>18.5</v>
      </c>
      <c r="AC20" s="62">
        <v>19.26</v>
      </c>
      <c r="AD20" s="63">
        <v>19.55</v>
      </c>
      <c r="AE20" s="29"/>
      <c r="AF20" s="29"/>
      <c r="AG20" s="85">
        <v>19.75</v>
      </c>
    </row>
    <row r="21" spans="1:33" ht="15">
      <c r="A21" s="25" t="s">
        <v>52</v>
      </c>
      <c r="B21" s="26" t="s">
        <v>14</v>
      </c>
      <c r="C21" s="42"/>
      <c r="D21" s="34"/>
      <c r="E21" s="45">
        <v>12.42</v>
      </c>
      <c r="F21" s="27">
        <v>12.04</v>
      </c>
      <c r="G21" s="46">
        <v>11.88</v>
      </c>
      <c r="H21" s="27">
        <v>11.3</v>
      </c>
      <c r="I21" s="27">
        <v>11.05</v>
      </c>
      <c r="J21" s="36"/>
      <c r="K21" s="27"/>
      <c r="L21" s="47">
        <v>11.79</v>
      </c>
      <c r="M21" s="49">
        <v>11.66</v>
      </c>
      <c r="N21" s="50">
        <v>11.86</v>
      </c>
      <c r="O21" s="51">
        <v>11.38</v>
      </c>
      <c r="P21" s="53">
        <v>10.69</v>
      </c>
      <c r="Q21" s="29"/>
      <c r="R21" s="29"/>
      <c r="S21" s="54">
        <v>10.31</v>
      </c>
      <c r="T21" s="55">
        <v>9.7</v>
      </c>
      <c r="U21" s="56">
        <v>10.12</v>
      </c>
      <c r="V21" s="57">
        <v>10.06</v>
      </c>
      <c r="W21" s="58">
        <v>11.08</v>
      </c>
      <c r="X21" s="36"/>
      <c r="Y21" s="29"/>
      <c r="Z21" s="59">
        <v>10.4</v>
      </c>
      <c r="AA21" s="60">
        <v>10.53</v>
      </c>
      <c r="AB21" s="61">
        <v>10.59</v>
      </c>
      <c r="AC21" s="62">
        <v>10.94</v>
      </c>
      <c r="AD21" s="63">
        <v>10.72</v>
      </c>
      <c r="AE21" s="29"/>
      <c r="AF21" s="29"/>
      <c r="AG21" s="85">
        <v>10.93</v>
      </c>
    </row>
    <row r="22" spans="1:33" ht="15">
      <c r="A22" s="25" t="s">
        <v>53</v>
      </c>
      <c r="B22" s="26" t="s">
        <v>15</v>
      </c>
      <c r="C22" s="42"/>
      <c r="D22" s="34"/>
      <c r="E22" s="45">
        <v>12.34</v>
      </c>
      <c r="F22" s="27">
        <v>11.6</v>
      </c>
      <c r="G22" s="46">
        <v>11.58</v>
      </c>
      <c r="H22" s="27">
        <v>10.94</v>
      </c>
      <c r="I22" s="27">
        <v>10.73</v>
      </c>
      <c r="J22" s="36"/>
      <c r="K22" s="27"/>
      <c r="L22" s="47">
        <v>11.99</v>
      </c>
      <c r="M22" s="49">
        <v>11.85</v>
      </c>
      <c r="N22" s="50">
        <v>11.95</v>
      </c>
      <c r="O22" s="51">
        <v>11.75</v>
      </c>
      <c r="P22" s="53">
        <v>11.14</v>
      </c>
      <c r="Q22" s="29"/>
      <c r="R22" s="29"/>
      <c r="S22" s="54">
        <v>11</v>
      </c>
      <c r="T22" s="55">
        <v>10.33</v>
      </c>
      <c r="U22" s="56">
        <v>10.35</v>
      </c>
      <c r="V22" s="57">
        <v>10.72</v>
      </c>
      <c r="W22" s="58">
        <v>11.42</v>
      </c>
      <c r="X22" s="36"/>
      <c r="Y22" s="29"/>
      <c r="Z22" s="59">
        <v>11.31</v>
      </c>
      <c r="AA22" s="60">
        <v>11.58</v>
      </c>
      <c r="AB22" s="61">
        <v>12</v>
      </c>
      <c r="AC22" s="62">
        <v>11.94</v>
      </c>
      <c r="AD22" s="63">
        <v>11.75</v>
      </c>
      <c r="AE22" s="29"/>
      <c r="AF22" s="29"/>
      <c r="AG22" s="85">
        <v>11.82</v>
      </c>
    </row>
    <row r="23" spans="1:33" ht="15">
      <c r="A23" s="25" t="s">
        <v>54</v>
      </c>
      <c r="B23" s="26" t="s">
        <v>16</v>
      </c>
      <c r="C23" s="42"/>
      <c r="D23" s="34"/>
      <c r="E23" s="45">
        <v>13.28</v>
      </c>
      <c r="F23" s="27">
        <v>13.01</v>
      </c>
      <c r="G23" s="46">
        <v>13.25</v>
      </c>
      <c r="H23" s="27">
        <v>12.7</v>
      </c>
      <c r="I23" s="27">
        <v>12.55</v>
      </c>
      <c r="J23" s="36"/>
      <c r="K23" s="27"/>
      <c r="L23" s="47">
        <v>13</v>
      </c>
      <c r="M23" s="49">
        <v>12.64</v>
      </c>
      <c r="N23" s="50">
        <v>12.75</v>
      </c>
      <c r="O23" s="51">
        <v>12.94</v>
      </c>
      <c r="P23" s="53">
        <v>12.33</v>
      </c>
      <c r="Q23" s="29"/>
      <c r="R23" s="29"/>
      <c r="S23" s="54">
        <v>12.21</v>
      </c>
      <c r="T23" s="55">
        <v>11.39</v>
      </c>
      <c r="U23" s="56">
        <v>11.94</v>
      </c>
      <c r="V23" s="57">
        <v>11.4</v>
      </c>
      <c r="W23" s="58">
        <v>12</v>
      </c>
      <c r="X23" s="36"/>
      <c r="Y23" s="29"/>
      <c r="Z23" s="59">
        <v>11.82</v>
      </c>
      <c r="AA23" s="60">
        <v>11.78</v>
      </c>
      <c r="AB23" s="61">
        <v>11.7</v>
      </c>
      <c r="AC23" s="62">
        <v>12.21</v>
      </c>
      <c r="AD23" s="63">
        <v>12.2</v>
      </c>
      <c r="AE23" s="29"/>
      <c r="AF23" s="29"/>
      <c r="AG23" s="85">
        <v>12.4</v>
      </c>
    </row>
    <row r="24" spans="1:33" ht="15">
      <c r="A24" s="25" t="s">
        <v>55</v>
      </c>
      <c r="B24" s="26" t="s">
        <v>17</v>
      </c>
      <c r="C24" s="42"/>
      <c r="D24" s="34"/>
      <c r="E24" s="45">
        <v>22.34</v>
      </c>
      <c r="F24" s="27">
        <v>21.4</v>
      </c>
      <c r="G24" s="46">
        <v>21.7</v>
      </c>
      <c r="H24" s="27">
        <v>21.5</v>
      </c>
      <c r="I24" s="27">
        <v>21.3</v>
      </c>
      <c r="J24" s="36"/>
      <c r="K24" s="27"/>
      <c r="L24" s="47">
        <v>22.05</v>
      </c>
      <c r="M24" s="49">
        <v>22.1</v>
      </c>
      <c r="N24" s="50">
        <v>22.85</v>
      </c>
      <c r="O24" s="51">
        <v>22.15</v>
      </c>
      <c r="P24" s="53">
        <v>22</v>
      </c>
      <c r="Q24" s="29"/>
      <c r="R24" s="29"/>
      <c r="S24" s="54">
        <v>22</v>
      </c>
      <c r="T24" s="55">
        <v>21.5</v>
      </c>
      <c r="U24" s="56">
        <v>21.61</v>
      </c>
      <c r="V24" s="57">
        <v>20.9</v>
      </c>
      <c r="W24" s="58">
        <v>21.51</v>
      </c>
      <c r="X24" s="36"/>
      <c r="Y24" s="29"/>
      <c r="Z24" s="59">
        <v>22</v>
      </c>
      <c r="AA24" s="60">
        <v>21.55</v>
      </c>
      <c r="AB24" s="61">
        <v>22.4</v>
      </c>
      <c r="AC24" s="62">
        <v>22.6</v>
      </c>
      <c r="AD24" s="63">
        <v>23</v>
      </c>
      <c r="AE24" s="29"/>
      <c r="AF24" s="29"/>
      <c r="AG24" s="85">
        <v>22.94</v>
      </c>
    </row>
    <row r="25" spans="1:33" ht="15">
      <c r="A25" s="25" t="s">
        <v>80</v>
      </c>
      <c r="B25" s="26" t="s">
        <v>18</v>
      </c>
      <c r="C25" s="42"/>
      <c r="D25" s="34"/>
      <c r="E25" s="45">
        <v>38.39</v>
      </c>
      <c r="F25" s="27">
        <v>36.66</v>
      </c>
      <c r="G25" s="46">
        <v>36.71</v>
      </c>
      <c r="H25" s="27">
        <v>36</v>
      </c>
      <c r="I25" s="27">
        <v>36.29</v>
      </c>
      <c r="J25" s="36"/>
      <c r="K25" s="27"/>
      <c r="L25" s="47">
        <v>36.25</v>
      </c>
      <c r="M25" s="49">
        <v>35</v>
      </c>
      <c r="N25" s="50">
        <v>35.65</v>
      </c>
      <c r="O25" s="51">
        <v>35.32</v>
      </c>
      <c r="P25" s="53">
        <v>33.3</v>
      </c>
      <c r="Q25" s="29"/>
      <c r="R25" s="29"/>
      <c r="S25" s="54">
        <v>31.3</v>
      </c>
      <c r="T25" s="55">
        <v>28.5</v>
      </c>
      <c r="U25" s="56">
        <v>30.02</v>
      </c>
      <c r="V25" s="57">
        <v>28.31</v>
      </c>
      <c r="W25" s="58">
        <v>30.03</v>
      </c>
      <c r="X25" s="36"/>
      <c r="Y25" s="29"/>
      <c r="Z25" s="59">
        <v>29.8</v>
      </c>
      <c r="AA25" s="60">
        <v>29.2</v>
      </c>
      <c r="AB25" s="61">
        <v>29.01</v>
      </c>
      <c r="AC25" s="62">
        <v>30.5</v>
      </c>
      <c r="AD25" s="63">
        <v>30.07</v>
      </c>
      <c r="AE25" s="29"/>
      <c r="AF25" s="29"/>
      <c r="AG25" s="85">
        <v>30.27</v>
      </c>
    </row>
    <row r="26" spans="1:33" ht="15">
      <c r="A26" s="25" t="s">
        <v>56</v>
      </c>
      <c r="B26" s="26" t="s">
        <v>19</v>
      </c>
      <c r="C26" s="42"/>
      <c r="D26" s="34"/>
      <c r="E26" s="45">
        <v>44.49</v>
      </c>
      <c r="F26" s="27">
        <v>42.74</v>
      </c>
      <c r="G26" s="46">
        <v>42.94</v>
      </c>
      <c r="H26" s="27">
        <v>40.5</v>
      </c>
      <c r="I26" s="27">
        <v>39.76</v>
      </c>
      <c r="J26" s="36"/>
      <c r="K26" s="27"/>
      <c r="L26" s="47">
        <v>42.76</v>
      </c>
      <c r="M26" s="49">
        <v>42.13</v>
      </c>
      <c r="N26" s="50">
        <v>42.4</v>
      </c>
      <c r="O26" s="51">
        <v>43.18</v>
      </c>
      <c r="P26" s="53">
        <v>40.6</v>
      </c>
      <c r="Q26" s="29"/>
      <c r="R26" s="29"/>
      <c r="S26" s="54">
        <v>42.2</v>
      </c>
      <c r="T26" s="55">
        <v>41.2</v>
      </c>
      <c r="U26" s="56">
        <v>42.9</v>
      </c>
      <c r="V26" s="57">
        <v>40.15</v>
      </c>
      <c r="W26" s="58">
        <v>43.12</v>
      </c>
      <c r="X26" s="36"/>
      <c r="Y26" s="29"/>
      <c r="Z26" s="59">
        <v>42.29</v>
      </c>
      <c r="AA26" s="60">
        <v>41.55</v>
      </c>
      <c r="AB26" s="61">
        <v>42</v>
      </c>
      <c r="AC26" s="62">
        <v>43.5</v>
      </c>
      <c r="AD26" s="63">
        <v>43</v>
      </c>
      <c r="AE26" s="29"/>
      <c r="AF26" s="29"/>
      <c r="AG26" s="85">
        <v>43</v>
      </c>
    </row>
    <row r="27" spans="1:33" ht="15">
      <c r="A27" s="25" t="s">
        <v>57</v>
      </c>
      <c r="B27" s="26" t="s">
        <v>20</v>
      </c>
      <c r="C27" s="42"/>
      <c r="D27" s="34"/>
      <c r="E27" s="45">
        <v>20.6</v>
      </c>
      <c r="F27" s="27">
        <v>19.72</v>
      </c>
      <c r="G27" s="46">
        <v>20</v>
      </c>
      <c r="H27" s="27">
        <v>19.16</v>
      </c>
      <c r="I27" s="27">
        <v>18.88</v>
      </c>
      <c r="J27" s="36"/>
      <c r="K27" s="27"/>
      <c r="L27" s="47">
        <v>19.27</v>
      </c>
      <c r="M27" s="49">
        <v>18.83</v>
      </c>
      <c r="N27" s="50">
        <v>19.36</v>
      </c>
      <c r="O27" s="51">
        <v>19.17</v>
      </c>
      <c r="P27" s="53">
        <v>18.69</v>
      </c>
      <c r="Q27" s="29"/>
      <c r="R27" s="29"/>
      <c r="S27" s="54">
        <v>18.66</v>
      </c>
      <c r="T27" s="55">
        <v>18.21</v>
      </c>
      <c r="U27" s="56">
        <v>18.36</v>
      </c>
      <c r="V27" s="57">
        <v>17.47</v>
      </c>
      <c r="W27" s="58">
        <v>17.94</v>
      </c>
      <c r="X27" s="36"/>
      <c r="Y27" s="29"/>
      <c r="Z27" s="59">
        <v>17.61</v>
      </c>
      <c r="AA27" s="60">
        <v>17.92</v>
      </c>
      <c r="AB27" s="61">
        <v>18.58</v>
      </c>
      <c r="AC27" s="62">
        <v>18.89</v>
      </c>
      <c r="AD27" s="63">
        <v>18.29</v>
      </c>
      <c r="AE27" s="29"/>
      <c r="AF27" s="29"/>
      <c r="AG27" s="85">
        <v>18.54</v>
      </c>
    </row>
    <row r="28" spans="1:33" ht="15">
      <c r="A28" s="25" t="s">
        <v>58</v>
      </c>
      <c r="B28" s="26" t="s">
        <v>21</v>
      </c>
      <c r="C28" s="42"/>
      <c r="D28" s="34"/>
      <c r="E28" s="45">
        <v>29.29</v>
      </c>
      <c r="F28" s="27">
        <v>28.75</v>
      </c>
      <c r="G28" s="46">
        <v>29.45</v>
      </c>
      <c r="H28" s="27">
        <v>29.22</v>
      </c>
      <c r="I28" s="27">
        <v>29.71</v>
      </c>
      <c r="J28" s="36"/>
      <c r="K28" s="27"/>
      <c r="L28" s="47">
        <v>29.81</v>
      </c>
      <c r="M28" s="49">
        <v>29.22</v>
      </c>
      <c r="N28" s="50">
        <v>29.69</v>
      </c>
      <c r="O28" s="51">
        <v>30.65</v>
      </c>
      <c r="P28" s="53">
        <v>30.27</v>
      </c>
      <c r="Q28" s="29"/>
      <c r="R28" s="29"/>
      <c r="S28" s="54">
        <v>31.6</v>
      </c>
      <c r="T28" s="55">
        <v>27.91</v>
      </c>
      <c r="U28" s="56">
        <v>28.58</v>
      </c>
      <c r="V28" s="57">
        <v>27.21</v>
      </c>
      <c r="W28" s="58">
        <v>27.64</v>
      </c>
      <c r="X28" s="36"/>
      <c r="Y28" s="29"/>
      <c r="Z28" s="59">
        <v>27.4</v>
      </c>
      <c r="AA28" s="60">
        <v>26.7</v>
      </c>
      <c r="AB28" s="61">
        <v>26.83</v>
      </c>
      <c r="AC28" s="62">
        <v>27.5</v>
      </c>
      <c r="AD28" s="63">
        <v>26.74</v>
      </c>
      <c r="AE28" s="29"/>
      <c r="AF28" s="29"/>
      <c r="AG28" s="85">
        <v>27.41</v>
      </c>
    </row>
    <row r="29" spans="1:33" ht="15">
      <c r="A29" s="25" t="s">
        <v>59</v>
      </c>
      <c r="B29" s="26" t="s">
        <v>22</v>
      </c>
      <c r="C29" s="42"/>
      <c r="D29" s="34"/>
      <c r="E29" s="45">
        <v>46.13</v>
      </c>
      <c r="F29" s="27">
        <v>45.2</v>
      </c>
      <c r="G29" s="46">
        <v>45.4</v>
      </c>
      <c r="H29" s="27">
        <v>44.4</v>
      </c>
      <c r="I29" s="27">
        <v>43.09</v>
      </c>
      <c r="J29" s="36"/>
      <c r="K29" s="27"/>
      <c r="L29" s="47">
        <v>45.55</v>
      </c>
      <c r="M29" s="49">
        <v>47.51</v>
      </c>
      <c r="N29" s="50">
        <v>49.52</v>
      </c>
      <c r="O29" s="51">
        <v>50.3</v>
      </c>
      <c r="P29" s="53">
        <v>49.51</v>
      </c>
      <c r="Q29" s="29"/>
      <c r="R29" s="29"/>
      <c r="S29" s="54">
        <v>49.96</v>
      </c>
      <c r="T29" s="55">
        <v>48.72</v>
      </c>
      <c r="U29" s="56">
        <v>49.34</v>
      </c>
      <c r="V29" s="57">
        <v>46.3</v>
      </c>
      <c r="W29" s="58">
        <v>46</v>
      </c>
      <c r="X29" s="36"/>
      <c r="Y29" s="29"/>
      <c r="Z29" s="59">
        <v>46.85</v>
      </c>
      <c r="AA29" s="60">
        <v>45.77</v>
      </c>
      <c r="AB29" s="61">
        <v>49.21</v>
      </c>
      <c r="AC29" s="62">
        <v>51.01</v>
      </c>
      <c r="AD29" s="63">
        <v>49.3</v>
      </c>
      <c r="AE29" s="29"/>
      <c r="AF29" s="29"/>
      <c r="AG29" s="85">
        <v>49.99</v>
      </c>
    </row>
    <row r="30" spans="1:33" ht="15">
      <c r="A30" s="25" t="s">
        <v>93</v>
      </c>
      <c r="B30" s="26" t="s">
        <v>94</v>
      </c>
      <c r="C30" s="42"/>
      <c r="D30" s="34"/>
      <c r="E30" s="45">
        <v>57.4</v>
      </c>
      <c r="F30" s="27">
        <v>57.88</v>
      </c>
      <c r="G30" s="46">
        <v>57.9</v>
      </c>
      <c r="H30" s="27">
        <v>57.35</v>
      </c>
      <c r="I30" s="27">
        <v>57.35</v>
      </c>
      <c r="J30" s="36"/>
      <c r="K30" s="27"/>
      <c r="L30" s="47">
        <v>57.7</v>
      </c>
      <c r="M30" s="49">
        <v>57.7</v>
      </c>
      <c r="N30" s="50">
        <v>0</v>
      </c>
      <c r="O30" s="51"/>
      <c r="P30" s="53"/>
      <c r="Q30" s="29"/>
      <c r="R30" s="29"/>
      <c r="S30" s="54">
        <v>0.33</v>
      </c>
      <c r="T30" s="55">
        <v>0.33</v>
      </c>
      <c r="U30" s="56">
        <v>0.31</v>
      </c>
      <c r="V30" s="57">
        <v>0.29</v>
      </c>
      <c r="W30" s="58">
        <v>0.31</v>
      </c>
      <c r="X30" s="36"/>
      <c r="Y30" s="29"/>
      <c r="Z30" s="59">
        <v>0.35</v>
      </c>
      <c r="AA30" s="60">
        <v>0.34</v>
      </c>
      <c r="AB30" s="61">
        <v>0.32</v>
      </c>
      <c r="AC30" s="62">
        <v>0.35</v>
      </c>
      <c r="AD30" s="63">
        <v>0.34</v>
      </c>
      <c r="AE30" s="29"/>
      <c r="AF30" s="29"/>
      <c r="AG30" s="85">
        <v>0.33</v>
      </c>
    </row>
    <row r="31" spans="1:33" ht="15">
      <c r="A31" s="25" t="s">
        <v>60</v>
      </c>
      <c r="B31" s="26" t="s">
        <v>23</v>
      </c>
      <c r="C31" s="42"/>
      <c r="D31" s="34"/>
      <c r="E31" s="45">
        <v>4.56</v>
      </c>
      <c r="F31" s="27">
        <v>4.36</v>
      </c>
      <c r="G31" s="46">
        <v>4.39</v>
      </c>
      <c r="H31" s="27">
        <v>4.31</v>
      </c>
      <c r="I31" s="27">
        <v>4.28</v>
      </c>
      <c r="J31" s="36"/>
      <c r="K31" s="27"/>
      <c r="L31" s="47">
        <v>4.59</v>
      </c>
      <c r="M31" s="49">
        <v>4.82</v>
      </c>
      <c r="N31" s="50">
        <v>4.87</v>
      </c>
      <c r="O31" s="51">
        <v>4.96</v>
      </c>
      <c r="P31" s="53">
        <v>4.79</v>
      </c>
      <c r="Q31" s="29"/>
      <c r="R31" s="29"/>
      <c r="S31" s="54">
        <v>4.84</v>
      </c>
      <c r="T31" s="55">
        <v>4.7</v>
      </c>
      <c r="U31" s="56">
        <v>4.78</v>
      </c>
      <c r="V31" s="57">
        <v>4.46</v>
      </c>
      <c r="W31" s="58">
        <v>4.51</v>
      </c>
      <c r="X31" s="36"/>
      <c r="Y31" s="29"/>
      <c r="Z31" s="59">
        <v>4.56</v>
      </c>
      <c r="AA31" s="60">
        <v>4.52</v>
      </c>
      <c r="AB31" s="61">
        <v>4.69</v>
      </c>
      <c r="AC31" s="62">
        <v>4.96</v>
      </c>
      <c r="AD31" s="63">
        <v>4.79</v>
      </c>
      <c r="AE31" s="29"/>
      <c r="AF31" s="29"/>
      <c r="AG31" s="85">
        <v>42.85</v>
      </c>
    </row>
    <row r="32" spans="1:33" ht="15">
      <c r="A32" s="25" t="s">
        <v>61</v>
      </c>
      <c r="B32" s="26" t="s">
        <v>24</v>
      </c>
      <c r="C32" s="42"/>
      <c r="D32" s="34"/>
      <c r="E32" s="45">
        <v>25.96</v>
      </c>
      <c r="F32" s="27">
        <v>25.46</v>
      </c>
      <c r="G32" s="46">
        <v>25.8</v>
      </c>
      <c r="H32" s="27">
        <v>25.08</v>
      </c>
      <c r="I32" s="27">
        <v>25.01</v>
      </c>
      <c r="J32" s="36"/>
      <c r="K32" s="27"/>
      <c r="L32" s="47">
        <v>25</v>
      </c>
      <c r="M32" s="49">
        <v>25.65</v>
      </c>
      <c r="N32" s="50">
        <v>25.75</v>
      </c>
      <c r="O32" s="51">
        <v>27.01</v>
      </c>
      <c r="P32" s="53">
        <v>27.68</v>
      </c>
      <c r="Q32" s="29"/>
      <c r="R32" s="29"/>
      <c r="S32" s="54">
        <v>27.32</v>
      </c>
      <c r="T32" s="55">
        <v>26.91</v>
      </c>
      <c r="U32" s="56">
        <v>27</v>
      </c>
      <c r="V32" s="57">
        <v>26.8</v>
      </c>
      <c r="W32" s="58">
        <v>27.16</v>
      </c>
      <c r="X32" s="36"/>
      <c r="Y32" s="29"/>
      <c r="Z32" s="59">
        <v>27.6</v>
      </c>
      <c r="AA32" s="60">
        <v>27.22</v>
      </c>
      <c r="AB32" s="61">
        <v>27.1</v>
      </c>
      <c r="AC32" s="62">
        <v>27.85</v>
      </c>
      <c r="AD32" s="63">
        <v>28.35</v>
      </c>
      <c r="AE32" s="29"/>
      <c r="AF32" s="29"/>
      <c r="AG32" s="85">
        <v>29.78</v>
      </c>
    </row>
    <row r="33" spans="1:33" ht="15">
      <c r="A33" s="25" t="s">
        <v>62</v>
      </c>
      <c r="B33" s="26" t="s">
        <v>25</v>
      </c>
      <c r="C33" s="42"/>
      <c r="D33" s="34"/>
      <c r="E33" s="45">
        <v>33.79</v>
      </c>
      <c r="F33" s="27">
        <v>33.08</v>
      </c>
      <c r="G33" s="46">
        <v>33.29</v>
      </c>
      <c r="H33" s="27">
        <v>32.91</v>
      </c>
      <c r="I33" s="27">
        <v>33.99</v>
      </c>
      <c r="J33" s="36"/>
      <c r="K33" s="27"/>
      <c r="L33" s="47">
        <v>34.1</v>
      </c>
      <c r="M33" s="49">
        <v>34.77</v>
      </c>
      <c r="N33" s="50">
        <v>35.31</v>
      </c>
      <c r="O33" s="51">
        <v>35.49</v>
      </c>
      <c r="P33" s="53">
        <v>35.65</v>
      </c>
      <c r="Q33" s="29"/>
      <c r="R33" s="29"/>
      <c r="S33" s="54">
        <v>35.59</v>
      </c>
      <c r="T33" s="55">
        <v>35.42</v>
      </c>
      <c r="U33" s="56">
        <v>35.5</v>
      </c>
      <c r="V33" s="57">
        <v>34.52</v>
      </c>
      <c r="W33" s="58">
        <v>35.3</v>
      </c>
      <c r="X33" s="36"/>
      <c r="Y33" s="29"/>
      <c r="Z33" s="59">
        <v>34.8</v>
      </c>
      <c r="AA33" s="60">
        <v>34.3</v>
      </c>
      <c r="AB33" s="61">
        <v>34.87</v>
      </c>
      <c r="AC33" s="62">
        <v>35.07</v>
      </c>
      <c r="AD33" s="63">
        <v>34.7</v>
      </c>
      <c r="AE33" s="29"/>
      <c r="AF33" s="29"/>
      <c r="AG33" s="85">
        <v>34.28</v>
      </c>
    </row>
    <row r="34" spans="1:33" ht="15">
      <c r="A34" s="25" t="s">
        <v>63</v>
      </c>
      <c r="B34" s="26" t="s">
        <v>26</v>
      </c>
      <c r="C34" s="42"/>
      <c r="D34" s="34"/>
      <c r="E34" s="45">
        <v>37.78</v>
      </c>
      <c r="F34" s="27">
        <v>36.55</v>
      </c>
      <c r="G34" s="46">
        <v>36.85</v>
      </c>
      <c r="H34" s="27">
        <v>36.2</v>
      </c>
      <c r="I34" s="27">
        <v>36.11</v>
      </c>
      <c r="J34" s="36"/>
      <c r="K34" s="27"/>
      <c r="L34" s="47">
        <v>37.83</v>
      </c>
      <c r="M34" s="49">
        <v>37.07</v>
      </c>
      <c r="N34" s="50">
        <v>37.02</v>
      </c>
      <c r="O34" s="51">
        <v>36.45</v>
      </c>
      <c r="P34" s="53">
        <v>36</v>
      </c>
      <c r="Q34" s="29"/>
      <c r="R34" s="29"/>
      <c r="S34" s="54">
        <v>35.9</v>
      </c>
      <c r="T34" s="55">
        <v>34.3</v>
      </c>
      <c r="U34" s="56">
        <v>33.59</v>
      </c>
      <c r="V34" s="57">
        <v>32.62</v>
      </c>
      <c r="W34" s="58">
        <v>33.5</v>
      </c>
      <c r="X34" s="36"/>
      <c r="Y34" s="29"/>
      <c r="Z34" s="59">
        <v>32.9</v>
      </c>
      <c r="AA34" s="60">
        <v>32.49</v>
      </c>
      <c r="AB34" s="61">
        <v>33</v>
      </c>
      <c r="AC34" s="62">
        <v>33.75</v>
      </c>
      <c r="AD34" s="63">
        <v>33.53</v>
      </c>
      <c r="AE34" s="29"/>
      <c r="AF34" s="29"/>
      <c r="AG34" s="85">
        <v>34.66</v>
      </c>
    </row>
    <row r="35" spans="1:33" ht="15">
      <c r="A35" s="25" t="s">
        <v>64</v>
      </c>
      <c r="B35" s="26" t="s">
        <v>27</v>
      </c>
      <c r="C35" s="42"/>
      <c r="D35" s="34"/>
      <c r="E35" s="45">
        <v>25.69</v>
      </c>
      <c r="F35" s="27">
        <v>24.83</v>
      </c>
      <c r="G35" s="46">
        <v>24.93</v>
      </c>
      <c r="H35" s="27">
        <v>24.85</v>
      </c>
      <c r="I35" s="27">
        <v>24.82</v>
      </c>
      <c r="J35" s="36"/>
      <c r="K35" s="27"/>
      <c r="L35" s="47">
        <v>25.42</v>
      </c>
      <c r="M35" s="49">
        <v>24.97</v>
      </c>
      <c r="N35" s="50">
        <v>25.33</v>
      </c>
      <c r="O35" s="51">
        <v>25</v>
      </c>
      <c r="P35" s="53">
        <v>24.7</v>
      </c>
      <c r="Q35" s="29"/>
      <c r="R35" s="29"/>
      <c r="S35" s="54">
        <v>24.7</v>
      </c>
      <c r="T35" s="55">
        <v>24.3</v>
      </c>
      <c r="U35" s="56">
        <v>23.53</v>
      </c>
      <c r="V35" s="57">
        <v>22.95</v>
      </c>
      <c r="W35" s="58">
        <v>24.3</v>
      </c>
      <c r="X35" s="36"/>
      <c r="Y35" s="29"/>
      <c r="Z35" s="59">
        <v>23.48</v>
      </c>
      <c r="AA35" s="60">
        <v>22.99</v>
      </c>
      <c r="AB35" s="61">
        <v>23.27</v>
      </c>
      <c r="AC35" s="62">
        <v>23.85</v>
      </c>
      <c r="AD35" s="63">
        <v>23.75</v>
      </c>
      <c r="AE35" s="29"/>
      <c r="AF35" s="29"/>
      <c r="AG35" s="85">
        <v>24.6</v>
      </c>
    </row>
    <row r="36" spans="1:33" ht="15">
      <c r="A36" s="25" t="s">
        <v>65</v>
      </c>
      <c r="B36" s="26" t="s">
        <v>28</v>
      </c>
      <c r="C36" s="42"/>
      <c r="D36" s="34"/>
      <c r="E36" s="45">
        <v>29.5</v>
      </c>
      <c r="F36" s="27">
        <v>28.2</v>
      </c>
      <c r="G36" s="46">
        <v>28.19</v>
      </c>
      <c r="H36" s="27">
        <v>27.75</v>
      </c>
      <c r="I36" s="27">
        <v>27.7</v>
      </c>
      <c r="J36" s="36"/>
      <c r="K36" s="27"/>
      <c r="L36" s="47">
        <v>28.46</v>
      </c>
      <c r="M36" s="49">
        <v>27.75</v>
      </c>
      <c r="N36" s="50">
        <v>27.98</v>
      </c>
      <c r="O36" s="51">
        <v>27.65</v>
      </c>
      <c r="P36" s="53">
        <v>26.7</v>
      </c>
      <c r="Q36" s="29"/>
      <c r="R36" s="29"/>
      <c r="S36" s="54">
        <v>27.37</v>
      </c>
      <c r="T36" s="55">
        <v>26.58</v>
      </c>
      <c r="U36" s="56">
        <v>26.13</v>
      </c>
      <c r="V36" s="57">
        <v>25.1</v>
      </c>
      <c r="W36" s="58">
        <v>26.24</v>
      </c>
      <c r="X36" s="36"/>
      <c r="Y36" s="29"/>
      <c r="Z36" s="59">
        <v>25.85</v>
      </c>
      <c r="AA36" s="60">
        <v>25.71</v>
      </c>
      <c r="AB36" s="61">
        <v>25.63</v>
      </c>
      <c r="AC36" s="62">
        <v>26.51</v>
      </c>
      <c r="AD36" s="63">
        <v>25.89</v>
      </c>
      <c r="AE36" s="29"/>
      <c r="AF36" s="29"/>
      <c r="AG36" s="85">
        <v>26.05</v>
      </c>
    </row>
    <row r="37" spans="1:33" ht="15">
      <c r="A37" s="25" t="s">
        <v>66</v>
      </c>
      <c r="B37" s="26" t="s">
        <v>29</v>
      </c>
      <c r="C37" s="42"/>
      <c r="D37" s="34"/>
      <c r="E37" s="45">
        <v>20.1</v>
      </c>
      <c r="F37" s="27">
        <v>19.88</v>
      </c>
      <c r="G37" s="46">
        <v>19.95</v>
      </c>
      <c r="H37" s="27">
        <v>19.5</v>
      </c>
      <c r="I37" s="27">
        <v>18.9</v>
      </c>
      <c r="J37" s="36"/>
      <c r="K37" s="27"/>
      <c r="L37" s="47">
        <v>20</v>
      </c>
      <c r="M37" s="49">
        <v>19.84</v>
      </c>
      <c r="N37" s="50">
        <v>20.07</v>
      </c>
      <c r="O37" s="51">
        <v>20.5</v>
      </c>
      <c r="P37" s="53">
        <v>19.89</v>
      </c>
      <c r="Q37" s="29"/>
      <c r="R37" s="29"/>
      <c r="S37" s="54">
        <v>20.05</v>
      </c>
      <c r="T37" s="55">
        <v>19.69</v>
      </c>
      <c r="U37" s="56">
        <v>19.8</v>
      </c>
      <c r="V37" s="57">
        <v>18.76</v>
      </c>
      <c r="W37" s="58">
        <v>19.6</v>
      </c>
      <c r="X37" s="36"/>
      <c r="Y37" s="29"/>
      <c r="Z37" s="59">
        <v>19.9</v>
      </c>
      <c r="AA37" s="60">
        <v>19.13</v>
      </c>
      <c r="AB37" s="61">
        <v>19.05</v>
      </c>
      <c r="AC37" s="62">
        <v>19.49</v>
      </c>
      <c r="AD37" s="63">
        <v>18.86</v>
      </c>
      <c r="AE37" s="29"/>
      <c r="AF37" s="29"/>
      <c r="AG37" s="85">
        <v>19.11</v>
      </c>
    </row>
    <row r="38" spans="1:33" ht="15">
      <c r="A38" s="25" t="s">
        <v>67</v>
      </c>
      <c r="B38" s="26" t="s">
        <v>30</v>
      </c>
      <c r="C38" s="42"/>
      <c r="D38" s="34"/>
      <c r="E38" s="45">
        <v>60.03</v>
      </c>
      <c r="F38" s="27">
        <v>59.52</v>
      </c>
      <c r="G38" s="46">
        <v>60.5</v>
      </c>
      <c r="H38" s="27">
        <v>57.93</v>
      </c>
      <c r="I38" s="27">
        <v>57.8</v>
      </c>
      <c r="J38" s="36"/>
      <c r="K38" s="27"/>
      <c r="L38" s="47">
        <v>60.1</v>
      </c>
      <c r="M38" s="49">
        <v>60.45</v>
      </c>
      <c r="N38" s="50">
        <v>59.65</v>
      </c>
      <c r="O38" s="51">
        <v>58.85</v>
      </c>
      <c r="P38" s="53">
        <v>57.26</v>
      </c>
      <c r="Q38" s="29"/>
      <c r="R38" s="29"/>
      <c r="S38" s="54">
        <v>58.47</v>
      </c>
      <c r="T38" s="55">
        <v>56.7</v>
      </c>
      <c r="U38" s="56">
        <v>56.32</v>
      </c>
      <c r="V38" s="57">
        <v>53.5</v>
      </c>
      <c r="W38" s="58">
        <v>55</v>
      </c>
      <c r="X38" s="36"/>
      <c r="Y38" s="29"/>
      <c r="Z38" s="59">
        <v>54.6</v>
      </c>
      <c r="AA38" s="60">
        <v>55</v>
      </c>
      <c r="AB38" s="61">
        <v>55.26</v>
      </c>
      <c r="AC38" s="62">
        <v>56</v>
      </c>
      <c r="AD38" s="63">
        <v>56.92</v>
      </c>
      <c r="AE38" s="29"/>
      <c r="AF38" s="29"/>
      <c r="AG38" s="85">
        <v>58</v>
      </c>
    </row>
    <row r="39" spans="1:33" ht="15">
      <c r="A39" s="25" t="s">
        <v>68</v>
      </c>
      <c r="B39" s="26" t="s">
        <v>31</v>
      </c>
      <c r="C39" s="42"/>
      <c r="D39" s="34"/>
      <c r="E39" s="45">
        <v>171.95</v>
      </c>
      <c r="F39" s="27">
        <v>171.4</v>
      </c>
      <c r="G39" s="46">
        <v>169.95</v>
      </c>
      <c r="H39" s="27">
        <v>169.11</v>
      </c>
      <c r="I39" s="27">
        <v>172</v>
      </c>
      <c r="J39" s="36"/>
      <c r="K39" s="27"/>
      <c r="L39" s="47">
        <v>174.34</v>
      </c>
      <c r="M39" s="49">
        <v>176.4</v>
      </c>
      <c r="N39" s="50">
        <v>177.4</v>
      </c>
      <c r="O39" s="51">
        <v>176.8</v>
      </c>
      <c r="P39" s="53">
        <v>175.38</v>
      </c>
      <c r="Q39" s="29"/>
      <c r="R39" s="29"/>
      <c r="S39" s="54">
        <v>177.8</v>
      </c>
      <c r="T39" s="55">
        <v>175</v>
      </c>
      <c r="U39" s="56">
        <v>174.01</v>
      </c>
      <c r="V39" s="57">
        <v>167.52</v>
      </c>
      <c r="W39" s="58">
        <v>173.94</v>
      </c>
      <c r="X39" s="36"/>
      <c r="Y39" s="29"/>
      <c r="Z39" s="59">
        <v>172.89</v>
      </c>
      <c r="AA39" s="60">
        <v>174.99</v>
      </c>
      <c r="AB39" s="61">
        <v>170.2</v>
      </c>
      <c r="AC39" s="62">
        <v>174.6</v>
      </c>
      <c r="AD39" s="63">
        <v>173.5</v>
      </c>
      <c r="AE39" s="29"/>
      <c r="AF39" s="29"/>
      <c r="AG39" s="85">
        <v>173.45</v>
      </c>
    </row>
    <row r="40" spans="1:33" ht="15">
      <c r="A40" s="25" t="s">
        <v>69</v>
      </c>
      <c r="B40" s="26" t="s">
        <v>32</v>
      </c>
      <c r="C40" s="42"/>
      <c r="D40" s="34"/>
      <c r="E40" s="45">
        <v>8.18</v>
      </c>
      <c r="F40" s="27">
        <v>8</v>
      </c>
      <c r="G40" s="46">
        <v>8</v>
      </c>
      <c r="H40" s="27">
        <v>7.67</v>
      </c>
      <c r="I40" s="27">
        <v>7.2</v>
      </c>
      <c r="J40" s="36"/>
      <c r="K40" s="27"/>
      <c r="L40" s="47">
        <v>7.28</v>
      </c>
      <c r="M40" s="49">
        <v>7.21</v>
      </c>
      <c r="N40" s="50">
        <v>7.53</v>
      </c>
      <c r="O40" s="51">
        <v>7.5</v>
      </c>
      <c r="P40" s="53">
        <v>7.29</v>
      </c>
      <c r="Q40" s="29"/>
      <c r="R40" s="29"/>
      <c r="S40" s="54">
        <v>7.17</v>
      </c>
      <c r="T40" s="55">
        <v>6.89</v>
      </c>
      <c r="U40" s="56">
        <v>6.72</v>
      </c>
      <c r="V40" s="57">
        <v>6.3</v>
      </c>
      <c r="W40" s="58">
        <v>6.64</v>
      </c>
      <c r="X40" s="36"/>
      <c r="Y40" s="29"/>
      <c r="Z40" s="59">
        <v>6.75</v>
      </c>
      <c r="AA40" s="60">
        <v>6.87</v>
      </c>
      <c r="AB40" s="61">
        <v>7.18</v>
      </c>
      <c r="AC40" s="62">
        <v>7.37</v>
      </c>
      <c r="AD40" s="63">
        <v>7.16</v>
      </c>
      <c r="AE40" s="29"/>
      <c r="AF40" s="29"/>
      <c r="AG40" s="85">
        <v>7.2</v>
      </c>
    </row>
    <row r="41" spans="1:33" ht="15">
      <c r="A41" s="25" t="s">
        <v>79</v>
      </c>
      <c r="B41" s="26" t="s">
        <v>33</v>
      </c>
      <c r="C41" s="42"/>
      <c r="D41" s="34"/>
      <c r="E41" s="45">
        <v>22.85</v>
      </c>
      <c r="F41" s="27">
        <v>21.83</v>
      </c>
      <c r="G41" s="46">
        <v>21.61</v>
      </c>
      <c r="H41" s="27">
        <v>21.2</v>
      </c>
      <c r="I41" s="27">
        <v>21.21</v>
      </c>
      <c r="J41" s="36"/>
      <c r="K41" s="27"/>
      <c r="L41" s="47">
        <v>22.34</v>
      </c>
      <c r="M41" s="49">
        <v>22.4</v>
      </c>
      <c r="N41" s="50">
        <v>22.38</v>
      </c>
      <c r="O41" s="51">
        <v>22.96</v>
      </c>
      <c r="P41" s="53">
        <v>22.54</v>
      </c>
      <c r="Q41" s="29"/>
      <c r="R41" s="29"/>
      <c r="S41" s="54">
        <v>22.99</v>
      </c>
      <c r="T41" s="55">
        <v>22.86</v>
      </c>
      <c r="U41" s="56">
        <v>22.83</v>
      </c>
      <c r="V41" s="57">
        <v>21.81</v>
      </c>
      <c r="W41" s="58">
        <v>22.65</v>
      </c>
      <c r="X41" s="36"/>
      <c r="Y41" s="29"/>
      <c r="Z41" s="59">
        <v>22.92</v>
      </c>
      <c r="AA41" s="60">
        <v>22.5</v>
      </c>
      <c r="AB41" s="61">
        <v>22.65</v>
      </c>
      <c r="AC41" s="62">
        <v>23.12</v>
      </c>
      <c r="AD41" s="63">
        <v>23.12</v>
      </c>
      <c r="AE41" s="29"/>
      <c r="AF41" s="29"/>
      <c r="AG41" s="85">
        <v>23.3</v>
      </c>
    </row>
    <row r="42" spans="1:33" ht="15">
      <c r="A42" s="25" t="s">
        <v>70</v>
      </c>
      <c r="B42" s="26" t="s">
        <v>34</v>
      </c>
      <c r="C42" s="42"/>
      <c r="D42" s="34"/>
      <c r="E42" s="45">
        <v>37.11</v>
      </c>
      <c r="F42" s="27">
        <v>36.71</v>
      </c>
      <c r="G42" s="46">
        <v>36.47</v>
      </c>
      <c r="H42" s="27">
        <v>36.5</v>
      </c>
      <c r="I42" s="27">
        <v>37.09</v>
      </c>
      <c r="J42" s="36"/>
      <c r="K42" s="27"/>
      <c r="L42" s="47">
        <v>37.05</v>
      </c>
      <c r="M42" s="49">
        <v>37.06</v>
      </c>
      <c r="N42" s="50">
        <v>36.94</v>
      </c>
      <c r="O42" s="51">
        <v>37.72</v>
      </c>
      <c r="P42" s="53">
        <v>38.1</v>
      </c>
      <c r="Q42" s="29"/>
      <c r="R42" s="29"/>
      <c r="S42" s="54">
        <v>39.1</v>
      </c>
      <c r="T42" s="55">
        <v>38.38</v>
      </c>
      <c r="U42" s="56">
        <v>38.34</v>
      </c>
      <c r="V42" s="57">
        <v>37.55</v>
      </c>
      <c r="W42" s="58">
        <v>37.17</v>
      </c>
      <c r="X42" s="36"/>
      <c r="Y42" s="29"/>
      <c r="Z42" s="59">
        <v>36.61</v>
      </c>
      <c r="AA42" s="60">
        <v>37.2</v>
      </c>
      <c r="AB42" s="61">
        <v>36.45</v>
      </c>
      <c r="AC42" s="62">
        <v>36.97</v>
      </c>
      <c r="AD42" s="63">
        <v>37.7</v>
      </c>
      <c r="AE42" s="29"/>
      <c r="AF42" s="29"/>
      <c r="AG42" s="85">
        <v>37.9</v>
      </c>
    </row>
    <row r="43" spans="1:33" ht="15">
      <c r="A43" s="25" t="s">
        <v>71</v>
      </c>
      <c r="B43" s="26" t="s">
        <v>35</v>
      </c>
      <c r="C43" s="42"/>
      <c r="D43" s="34"/>
      <c r="E43" s="45">
        <v>5.43</v>
      </c>
      <c r="F43" s="27">
        <v>5.17</v>
      </c>
      <c r="G43" s="46">
        <v>5.07</v>
      </c>
      <c r="H43" s="27">
        <v>4.79</v>
      </c>
      <c r="I43" s="27">
        <v>4.89</v>
      </c>
      <c r="J43" s="36"/>
      <c r="K43" s="27"/>
      <c r="L43" s="47">
        <v>5.1</v>
      </c>
      <c r="M43" s="49">
        <v>5.06</v>
      </c>
      <c r="N43" s="50">
        <v>5.34</v>
      </c>
      <c r="O43" s="51">
        <v>5.22</v>
      </c>
      <c r="P43" s="53">
        <v>5.03</v>
      </c>
      <c r="Q43" s="29"/>
      <c r="R43" s="29"/>
      <c r="S43" s="54">
        <v>4.89</v>
      </c>
      <c r="T43" s="55">
        <v>4.69</v>
      </c>
      <c r="U43" s="56">
        <v>4.69</v>
      </c>
      <c r="V43" s="57">
        <v>4.35</v>
      </c>
      <c r="W43" s="58">
        <v>4.88</v>
      </c>
      <c r="X43" s="36"/>
      <c r="Y43" s="29"/>
      <c r="Z43" s="59">
        <v>4.85</v>
      </c>
      <c r="AA43" s="60">
        <v>4.78</v>
      </c>
      <c r="AB43" s="61">
        <v>4.8</v>
      </c>
      <c r="AC43" s="62">
        <v>4.96</v>
      </c>
      <c r="AD43" s="63">
        <v>4.91</v>
      </c>
      <c r="AE43" s="29"/>
      <c r="AF43" s="29"/>
      <c r="AG43" s="85">
        <v>4.96</v>
      </c>
    </row>
    <row r="44" spans="1:33" ht="15">
      <c r="A44" s="25" t="s">
        <v>72</v>
      </c>
      <c r="B44" s="26" t="s">
        <v>36</v>
      </c>
      <c r="C44" s="42"/>
      <c r="D44" s="34"/>
      <c r="E44" s="45">
        <v>17.9</v>
      </c>
      <c r="F44" s="27">
        <v>17.05</v>
      </c>
      <c r="G44" s="46">
        <v>17.1</v>
      </c>
      <c r="H44" s="27">
        <v>16.1</v>
      </c>
      <c r="I44" s="27">
        <v>16.04</v>
      </c>
      <c r="J44" s="36"/>
      <c r="K44" s="27"/>
      <c r="L44" s="47">
        <v>17.11</v>
      </c>
      <c r="M44" s="49">
        <v>16.56</v>
      </c>
      <c r="N44" s="50">
        <v>17.38</v>
      </c>
      <c r="O44" s="51">
        <v>17.65</v>
      </c>
      <c r="P44" s="53">
        <v>16.85</v>
      </c>
      <c r="Q44" s="29"/>
      <c r="R44" s="29"/>
      <c r="S44" s="54">
        <v>15.98</v>
      </c>
      <c r="T44" s="55">
        <v>15.06</v>
      </c>
      <c r="U44" s="56">
        <v>14.78</v>
      </c>
      <c r="V44" s="57">
        <v>14</v>
      </c>
      <c r="W44" s="58">
        <v>15</v>
      </c>
      <c r="X44" s="36"/>
      <c r="Y44" s="29"/>
      <c r="Z44" s="59">
        <v>15.45</v>
      </c>
      <c r="AA44" s="60">
        <v>14.96</v>
      </c>
      <c r="AB44" s="61">
        <v>14.94</v>
      </c>
      <c r="AC44" s="62">
        <v>15.75</v>
      </c>
      <c r="AD44" s="63">
        <v>15.81</v>
      </c>
      <c r="AE44" s="29"/>
      <c r="AF44" s="29"/>
      <c r="AG44" s="85">
        <v>16.01</v>
      </c>
    </row>
    <row r="45" spans="1:33" ht="15">
      <c r="A45" s="25" t="s">
        <v>73</v>
      </c>
      <c r="B45" s="26" t="s">
        <v>37</v>
      </c>
      <c r="C45" s="42"/>
      <c r="D45" s="34"/>
      <c r="E45" s="45">
        <v>66.5</v>
      </c>
      <c r="F45" s="27">
        <v>65.82</v>
      </c>
      <c r="G45" s="46">
        <v>65.65</v>
      </c>
      <c r="H45" s="27">
        <v>65.8</v>
      </c>
      <c r="I45" s="27">
        <v>66.4</v>
      </c>
      <c r="J45" s="36"/>
      <c r="K45" s="27"/>
      <c r="L45" s="47">
        <v>66</v>
      </c>
      <c r="M45" s="49">
        <v>65.4</v>
      </c>
      <c r="N45" s="50">
        <v>66.5</v>
      </c>
      <c r="O45" s="51">
        <v>66.78</v>
      </c>
      <c r="P45" s="53">
        <v>66.01</v>
      </c>
      <c r="Q45" s="29"/>
      <c r="R45" s="29"/>
      <c r="S45" s="54">
        <v>67.15</v>
      </c>
      <c r="T45" s="55">
        <v>68.4</v>
      </c>
      <c r="U45" s="56">
        <v>68</v>
      </c>
      <c r="V45" s="57">
        <v>65.54</v>
      </c>
      <c r="W45" s="58">
        <v>67.44</v>
      </c>
      <c r="X45" s="36"/>
      <c r="Y45" s="29"/>
      <c r="Z45" s="59">
        <v>66.9</v>
      </c>
      <c r="AA45" s="60">
        <v>65.57</v>
      </c>
      <c r="AB45" s="61">
        <v>67</v>
      </c>
      <c r="AC45" s="62">
        <v>67.16</v>
      </c>
      <c r="AD45" s="63">
        <v>66.45</v>
      </c>
      <c r="AE45" s="29"/>
      <c r="AF45" s="29"/>
      <c r="AG45" s="85">
        <v>66.3</v>
      </c>
    </row>
    <row r="46" spans="1:33" ht="15">
      <c r="A46" s="29"/>
      <c r="B46" s="29"/>
      <c r="C46" s="29"/>
      <c r="D46" s="29"/>
      <c r="E46" s="29"/>
      <c r="F46" s="35"/>
      <c r="G46" s="32"/>
      <c r="H46" s="29"/>
      <c r="I46" s="29"/>
      <c r="J46" s="29"/>
      <c r="K46" s="29"/>
      <c r="L46" s="29"/>
      <c r="M46" s="29"/>
      <c r="N46" s="29"/>
      <c r="O46" s="29"/>
      <c r="P46" s="52"/>
      <c r="Q46" s="29"/>
      <c r="R46" s="29"/>
      <c r="S46" s="29"/>
      <c r="T46" s="55"/>
      <c r="U46" s="29"/>
      <c r="V46" s="29"/>
      <c r="W46" s="29"/>
      <c r="X46" s="29"/>
      <c r="Y46" s="29"/>
      <c r="Z46" s="29"/>
      <c r="AA46" s="29"/>
      <c r="AB46" s="29"/>
      <c r="AC46" s="29"/>
      <c r="AD46" s="64"/>
      <c r="AE46" s="29"/>
      <c r="AF46" s="29"/>
      <c r="AG46" s="29"/>
    </row>
    <row r="47" spans="1:33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64"/>
      <c r="AE47" s="29"/>
      <c r="AF47" s="29"/>
      <c r="AG47" s="29"/>
    </row>
    <row r="48" spans="1:33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</sheetData>
  <sheetProtection/>
  <mergeCells count="3">
    <mergeCell ref="A5:AG5"/>
    <mergeCell ref="A1:AG1"/>
    <mergeCell ref="A2:AG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2010-05-31T22:14:25Z</dcterms:modified>
  <cp:category/>
  <cp:version/>
  <cp:contentType/>
  <cp:contentStatus/>
</cp:coreProperties>
</file>